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4 Contraloria  B\"/>
    </mc:Choice>
  </mc:AlternateContent>
  <bookViews>
    <workbookView xWindow="0" yWindow="0" windowWidth="28800" windowHeight="12345"/>
  </bookViews>
  <sheets>
    <sheet name="CALIFICACION ANUAL" sheetId="16" r:id="rId1"/>
    <sheet name="Hoja1" sheetId="17" r:id="rId2"/>
  </sheets>
  <calcPr calcId="152511"/>
</workbook>
</file>

<file path=xl/calcChain.xml><?xml version="1.0" encoding="utf-8"?>
<calcChain xmlns="http://schemas.openxmlformats.org/spreadsheetml/2006/main">
  <c r="Q22" i="16" l="1"/>
  <c r="Q18" i="16" l="1"/>
  <c r="Q17" i="16"/>
  <c r="Q23" i="16"/>
  <c r="Q20" i="16" l="1"/>
  <c r="Q16" i="16" l="1"/>
  <c r="Q14" i="16"/>
  <c r="Q21" i="16" l="1"/>
  <c r="Q25" i="16" l="1"/>
</calcChain>
</file>

<file path=xl/sharedStrings.xml><?xml version="1.0" encoding="utf-8"?>
<sst xmlns="http://schemas.openxmlformats.org/spreadsheetml/2006/main" count="93" uniqueCount="80">
  <si>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</si>
  <si>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</si>
  <si>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</si>
  <si>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</si>
  <si>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</si>
  <si>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</si>
  <si>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</si>
  <si>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</si>
  <si>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</si>
  <si>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</si>
  <si>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</si>
  <si>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</si>
  <si>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INFORME </t>
  </si>
  <si>
    <r>
      <t>UNIDAD RESPONSABLE:</t>
    </r>
    <r>
      <rPr>
        <b/>
        <sz val="10.5"/>
        <color theme="1"/>
        <rFont val="Calibri"/>
        <family val="2"/>
        <scheme val="minor"/>
      </rPr>
      <t xml:space="preserve"> DIRECCION DE CONTRALORIA Y DESARROLLO ADMINISTRATIVO</t>
    </r>
  </si>
  <si>
    <t>INDICADORES</t>
  </si>
  <si>
    <t>UNIDAD DE MEDIDA</t>
  </si>
  <si>
    <t xml:space="preserve">INICIO </t>
  </si>
  <si>
    <t>TERMINO</t>
  </si>
  <si>
    <t>RESULTADO</t>
  </si>
  <si>
    <t>TOTAL DE PRODUCTIVIDAD</t>
  </si>
  <si>
    <t xml:space="preserve">A T E N T A M E N T E </t>
  </si>
  <si>
    <t>__________________________________________</t>
  </si>
  <si>
    <t>AYUNTAMIENTO CONSTITUCIONAL DEL NAYAR</t>
  </si>
  <si>
    <t>ORDEN DE AUDITORIA</t>
  </si>
  <si>
    <t>PUBLICACIONES</t>
  </si>
  <si>
    <t>REGISTRO</t>
  </si>
  <si>
    <t xml:space="preserve">DOCUMENTAL </t>
  </si>
  <si>
    <t>LIC. APOLINAR GONZALEZ CARRILLO</t>
  </si>
  <si>
    <t>CONTRALOR MUNICIPAL DEL H.XXVII</t>
  </si>
  <si>
    <t>FUNCION: Establecer los sistemas de planeación, organización y coordinación del control, evaluación y vigilancia de los actos administrativos del Gobierno Municipal.</t>
  </si>
  <si>
    <t>NUMERO DE SANCIONES</t>
  </si>
  <si>
    <t>H. XXVII Ayuntamiento Constitucional Del Nayar</t>
  </si>
  <si>
    <t>Direccion de Contraloria y Desarrollo Administrativo</t>
  </si>
  <si>
    <t>PROGRAMA OPERATIVO ANUAL 2022</t>
  </si>
  <si>
    <t>MATRIZ DE INDICADORES DE RESULTADOS</t>
  </si>
  <si>
    <t>FUNCION</t>
  </si>
  <si>
    <t>PROGRAMA DEL PMD</t>
  </si>
  <si>
    <t>BUEN GOBIERNO</t>
  </si>
  <si>
    <t>SUBFUNCION</t>
  </si>
  <si>
    <t>Verificar el cumplimiento del Plan de Desarrollo Municipal y sus programas</t>
  </si>
  <si>
    <t>DEPENDENCIA</t>
  </si>
  <si>
    <t>Direccion de Contraloria y Desarrollo  Administrativo</t>
  </si>
  <si>
    <t>OBJETIVO:</t>
  </si>
  <si>
    <t>ESTABLECER LOS SISTEMAS DE PLANEACIÓN PROGRAMACION Y ORGANIZACIÓN DEL CONTROL, EVALUACIÓN Y FISCALIZACIÓN DEL CORRECTO USO DEL PATRIMONIO, LA VIGILANCIA DE LOS ACTOS ADMINISTRATIVOS DEL GOBIERNO MUNICIPAL, EL EJERCICIO DEL GASTO PÚBLICO POR CONDUCTO DE LAS DEPENDENCIAS Y ENTIDADES, SU CONGRUENCIA CON EL PRESUPUESTO DE EGRESOS DEL MUNICIPIO, ASÍ COMO EL DESEMPEÑO DE LOS SERVIDORES PÚBLICOS, LOGRANDO CON ELLO IMPULSAR UNA GESTIÓN PÚBLICA DE CALIDAD, EN APEGO A LAS NORMAS Y DISPOSICIONES LEGALES APLICABLES, PARA CONTRIBUIR CON LA TRANSPARENCIA Y RENDICIÓN DE CUENTAS A LOS CIUDADANOS.</t>
  </si>
  <si>
    <t>NOMBRE DEL PROGRAMA</t>
  </si>
  <si>
    <t>RESUMEN NARRATIVO</t>
  </si>
  <si>
    <t>INDICADOR</t>
  </si>
  <si>
    <t>MEDIOS DE VERIFICACION</t>
  </si>
  <si>
    <t>SUPUESTOS</t>
  </si>
  <si>
    <t>FIN</t>
  </si>
  <si>
    <t>FORTALECER LA NORMATIVIDAD DE LOS PROCESOS ADMINISTRATIVOS, EL DESEMPEÑO DE LOS SERVIDORES PÚBLICOS MUNICIPALES Y LA ATENCIÓN OPORTUNA DE QUEJAS Y DENUNCIAS.</t>
  </si>
  <si>
    <t>1.1.4 'AUDITAR, EVALUAR, FISCALIZAR, Y VIGILAR LAS ACTUACIONES DE LAS AREAS Y ORGANISMOS DESCENTRALIZADOS.</t>
  </si>
  <si>
    <t>EL DESEMPEÑO DEL FUNCIONARIO PUBLICO EN LA REALIZACION DE LAS ATRIBUCIONES CONFERIDAS.</t>
  </si>
  <si>
    <t>PROPOSITO</t>
  </si>
  <si>
    <t>LA PARTICIPACION CIUDADANA CONSTRUYA UN MECANISMO DE VIGILANCIA, PARA LA CORRECTA EJECUCION DEL GASTO Y SU CUMPLIMIENTO DE LOS PROGRAMAS DE DESARROLLO SOCIAL.</t>
  </si>
  <si>
    <t>1.1.4 INFORME POR PARTE DEL TITULAR DE LA UNIDAD DE AUDITORIA SOBRE HALLAZGOS EN LA GESTION Y RECOMENDACIONES EN RELACION CON LAS ACCIONES CORRECTIVAS Y PREVENTIVAS DERIVADAS A LA AUDITORIA.</t>
  </si>
  <si>
    <t>INFORME</t>
  </si>
  <si>
    <t xml:space="preserve">EL ESTRICTO CONTROL Y VIGILANCIA POR PARTE DE LAS INSTANCIAS ESTATALES Y FEDERALES. </t>
  </si>
  <si>
    <t>COMPONENTES</t>
  </si>
  <si>
    <t>1.2 EFICIENCIA ADMINISTRATIVA</t>
  </si>
  <si>
    <t>1.1.4 REMITIR INFORME DEFINITIVO DE AUDITORIAS A LA AUDITORIA SUPERIOR DEL ESTADO DE NAYARIT (ASEN)</t>
  </si>
  <si>
    <t>INSTAURACION DE LOS PROCESOS DE REVISION DE INFORMACION POR PARTE DE INSTANCIAS EXTERNAS.</t>
  </si>
  <si>
    <t>1.1 CERO TOLERANCIA ALA CORRUPCION</t>
  </si>
  <si>
    <t>1.1.7 DETERMINAR SANCIONES ADMINISTRATIVAS DERIVADAS DE OMISIONES Y LAS ATRIBUCIONES DE LOS SERVIDORES Y EX SERVIDORES PUBLICOS MUNICIPALES.</t>
  </si>
  <si>
    <t>NUMEROS DE SANCIONES</t>
  </si>
  <si>
    <t>EL SERVIDOR PUBLICO INCUMPLA O NO OBSERVE LO ESTABLECIDO POR EL MARCO NORMATIVO CORRESPONDIENTE.</t>
  </si>
  <si>
    <t>ACTIVIDADES</t>
  </si>
  <si>
    <t>INFORMAR LOS AVANCES OBTENIDOS DEL PROGRAMA OPERATIVO ANUAL, AUDITORIAS Y DECLARACIONES PATRIMONIALES.</t>
  </si>
  <si>
    <t>1.1.2 INFORMAR BIMESTRALMENTE AL AYUNTAMIENTO DE LA ACTIVIDADES DE LA CONTRALORIA</t>
  </si>
  <si>
    <t>CONTROL Y VIGILANCIA POR PARTE DE LA DIRECCION DE CONTRALORIA Y DESARROLLO ADMINISTRATIVO.</t>
  </si>
  <si>
    <t>CERTEZA JURIDICA EN LA LEGISLACION DEL AYUNTAMIENTO MUNICIPAL DEL NAYAR</t>
  </si>
  <si>
    <t xml:space="preserve">1.1.2 PROMOVER Y/O REQUERIR LOS REGLAMENTOS, Y DEMAS DISPOCISIONES LEGALES APLICABLES A LAS FUNCIONES DE LAS AREAS Y ORGANISMOS DECENTRALIZADOS DE LA ADMINISTRACION PUBLICA MUNICIPAL. </t>
  </si>
  <si>
    <t>DOCUMENTAL</t>
  </si>
  <si>
    <t>JUSTIFICAR EL ACTUAR DE LOS SERVIDORES PUBLICOS BAJO LOS PRINCIPIOS DE LEGALIDAD Y VIGENCIA.</t>
  </si>
  <si>
    <t>CREAR UN VINCULO ENTRE LA CIUDADANIA Y EL SERVIDOR PUBLICO, PARA COMBATIR LA CORRUPCION.</t>
  </si>
  <si>
    <t>1.1.6 RECEPCIÓN Y ATENCIÓN CIUDADANA DE QUEJAS Y DENUNCIAS.</t>
  </si>
  <si>
    <t>ATENDER LAS POLITICAS PUBLICAS DEL PLAN MUNICIPAL DE DESARROLLO 2021-2014, DE CERO TOLERANCIA ALA CORRUPCION.</t>
  </si>
  <si>
    <t>Establecer los sistemas de planeación, organización y coordinación del control, evaluación y vigilancia de los actos administrativos del Gobierno Municipal</t>
  </si>
  <si>
    <t>1. 10</t>
  </si>
  <si>
    <t>INDICADORES OCTUBRE-DICIEMBRE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</si>
</sst>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name val="Univers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164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0" borderId="0"/>
    <xf numFmtId="0" fontId="8" fillId="0" borderId="0"/>
    <xf numFmtId="0" fontId="10" fillId="0" borderId="1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0" fontId="18" fillId="0" borderId="0"/>
  </cellStyleXfs>
  <cellXfs count="85">
    <xf numFmtId="0" fontId="0" fillId="0" borderId="0" xfId="0"/>
    <xf numFmtId="0" fontId="7" fillId="0" borderId="0" xfId="6"/>
    <xf numFmtId="0" fontId="7" fillId="0" borderId="0" xfId="6" applyAlignment="1">
      <alignment horizontal="center" vertical="center"/>
    </xf>
    <xf numFmtId="0" fontId="16" fillId="0" borderId="2" xfId="6" applyFont="1" applyBorder="1" applyAlignment="1">
      <alignment horizontal="center" vertical="center"/>
    </xf>
    <xf numFmtId="0" fontId="16" fillId="0" borderId="2" xfId="6" applyFont="1" applyBorder="1" applyAlignment="1">
      <alignment horizontal="center" vertical="center" wrapText="1"/>
    </xf>
    <xf numFmtId="0" fontId="7" fillId="0" borderId="2" xfId="6" applyBorder="1" applyAlignment="1">
      <alignment horizontal="center" vertical="center"/>
    </xf>
    <xf numFmtId="9" fontId="7" fillId="0" borderId="2" xfId="6" applyNumberFormat="1" applyBorder="1" applyAlignment="1">
      <alignment horizontal="center" vertical="center"/>
    </xf>
    <xf numFmtId="14" fontId="7" fillId="0" borderId="2" xfId="6" applyNumberFormat="1" applyBorder="1" applyAlignment="1">
      <alignment horizontal="center" vertical="center"/>
    </xf>
    <xf numFmtId="9" fontId="0" fillId="0" borderId="2" xfId="7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/>
    </xf>
    <xf numFmtId="9" fontId="15" fillId="0" borderId="2" xfId="6" applyNumberFormat="1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9" fontId="7" fillId="3" borderId="2" xfId="6" applyNumberFormat="1" applyFill="1" applyBorder="1" applyAlignment="1">
      <alignment horizontal="center" vertical="center"/>
    </xf>
    <xf numFmtId="9" fontId="3" fillId="0" borderId="2" xfId="6" applyNumberFormat="1" applyFont="1" applyBorder="1" applyAlignment="1">
      <alignment horizontal="center" vertical="center"/>
    </xf>
    <xf numFmtId="0" fontId="18" fillId="0" borderId="0" xfId="8"/>
    <xf numFmtId="0" fontId="21" fillId="0" borderId="3" xfId="8" applyFont="1" applyBorder="1" applyAlignment="1">
      <alignment horizontal="right" vertical="center" wrapText="1"/>
    </xf>
    <xf numFmtId="0" fontId="21" fillId="0" borderId="9" xfId="8" applyFont="1" applyBorder="1" applyAlignment="1">
      <alignment horizontal="center" vertical="center" wrapText="1"/>
    </xf>
    <xf numFmtId="0" fontId="22" fillId="0" borderId="0" xfId="8" applyFont="1" applyBorder="1" applyAlignment="1">
      <alignment horizontal="center" vertical="center"/>
    </xf>
    <xf numFmtId="0" fontId="21" fillId="0" borderId="0" xfId="8" applyFont="1" applyBorder="1" applyAlignment="1">
      <alignment vertical="center" wrapText="1"/>
    </xf>
    <xf numFmtId="0" fontId="23" fillId="0" borderId="0" xfId="8" applyFont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23" fillId="0" borderId="10" xfId="8" applyFont="1" applyBorder="1" applyAlignment="1">
      <alignment vertical="center" wrapText="1"/>
    </xf>
    <xf numFmtId="0" fontId="23" fillId="0" borderId="10" xfId="8" applyFont="1" applyBorder="1" applyAlignment="1">
      <alignment vertical="center"/>
    </xf>
    <xf numFmtId="0" fontId="24" fillId="0" borderId="3" xfId="8" applyFont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wrapText="1"/>
    </xf>
    <xf numFmtId="9" fontId="2" fillId="0" borderId="2" xfId="6" applyNumberFormat="1" applyFont="1" applyBorder="1" applyAlignment="1">
      <alignment horizontal="center" vertical="center"/>
    </xf>
    <xf numFmtId="0" fontId="1" fillId="0" borderId="2" xfId="6" applyFont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7" fillId="0" borderId="0" xfId="6" applyAlignment="1">
      <alignment horizontal="center"/>
    </xf>
    <xf numFmtId="0" fontId="17" fillId="0" borderId="0" xfId="6" applyFont="1" applyAlignment="1">
      <alignment horizontal="center" vertical="center" wrapText="1"/>
    </xf>
    <xf numFmtId="0" fontId="13" fillId="0" borderId="2" xfId="6" applyFont="1" applyBorder="1" applyAlignment="1">
      <alignment horizontal="left" vertical="center"/>
    </xf>
    <xf numFmtId="0" fontId="12" fillId="0" borderId="2" xfId="6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0" fontId="7" fillId="0" borderId="2" xfId="6" applyBorder="1" applyAlignment="1">
      <alignment horizontal="left" vertical="center" wrapText="1"/>
    </xf>
    <xf numFmtId="0" fontId="16" fillId="0" borderId="2" xfId="6" applyFont="1" applyBorder="1" applyAlignment="1">
      <alignment horizontal="center" vertical="center"/>
    </xf>
    <xf numFmtId="0" fontId="15" fillId="0" borderId="0" xfId="6" applyFont="1" applyAlignment="1">
      <alignment horizontal="center"/>
    </xf>
    <xf numFmtId="0" fontId="7" fillId="0" borderId="0" xfId="6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19" fillId="0" borderId="0" xfId="8" quotePrefix="1" applyFont="1" applyAlignment="1">
      <alignment horizontal="center" vertical="center"/>
    </xf>
    <xf numFmtId="0" fontId="20" fillId="0" borderId="0" xfId="8" quotePrefix="1" applyFont="1" applyAlignment="1">
      <alignment horizontal="center" vertical="center"/>
    </xf>
    <xf numFmtId="0" fontId="21" fillId="0" borderId="4" xfId="8" quotePrefix="1" applyFont="1" applyBorder="1" applyAlignment="1">
      <alignment horizontal="left" vertical="center" wrapText="1"/>
    </xf>
    <xf numFmtId="0" fontId="21" fillId="0" borderId="5" xfId="8" applyFont="1" applyBorder="1" applyAlignment="1">
      <alignment horizontal="left" vertical="center" wrapText="1"/>
    </xf>
    <xf numFmtId="0" fontId="21" fillId="0" borderId="6" xfId="8" applyFont="1" applyBorder="1" applyAlignment="1">
      <alignment horizontal="left" vertical="center" wrapText="1"/>
    </xf>
    <xf numFmtId="0" fontId="21" fillId="0" borderId="7" xfId="8" applyFont="1" applyBorder="1" applyAlignment="1">
      <alignment horizontal="center" vertical="center" wrapText="1"/>
    </xf>
    <xf numFmtId="0" fontId="21" fillId="0" borderId="8" xfId="8" applyFont="1" applyBorder="1" applyAlignment="1">
      <alignment horizontal="center" vertical="center" wrapText="1"/>
    </xf>
    <xf numFmtId="0" fontId="21" fillId="0" borderId="9" xfId="8" applyFont="1" applyBorder="1" applyAlignment="1">
      <alignment horizontal="center" vertical="center" wrapText="1"/>
    </xf>
    <xf numFmtId="0" fontId="21" fillId="0" borderId="7" xfId="8" quotePrefix="1" applyFont="1" applyBorder="1" applyAlignment="1">
      <alignment horizontal="center" vertical="center" wrapText="1"/>
    </xf>
    <xf numFmtId="0" fontId="23" fillId="0" borderId="0" xfId="8" quotePrefix="1" applyFont="1" applyBorder="1" applyAlignment="1">
      <alignment horizontal="center" vertical="center"/>
    </xf>
    <xf numFmtId="0" fontId="25" fillId="4" borderId="7" xfId="8" applyFont="1" applyFill="1" applyBorder="1" applyAlignment="1">
      <alignment horizontal="left" vertical="center" wrapText="1"/>
    </xf>
    <xf numFmtId="0" fontId="21" fillId="4" borderId="8" xfId="8" applyFont="1" applyFill="1" applyBorder="1" applyAlignment="1">
      <alignment horizontal="left" vertical="center" wrapText="1"/>
    </xf>
    <xf numFmtId="0" fontId="21" fillId="4" borderId="9" xfId="8" applyFont="1" applyFill="1" applyBorder="1" applyAlignment="1">
      <alignment horizontal="left" vertical="center" wrapText="1"/>
    </xf>
    <xf numFmtId="0" fontId="26" fillId="5" borderId="12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5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quotePrefix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</cellXfs>
  <cellStyles count="9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Normal_POA AguaPotablecompleto2" xfId="8"/>
    <cellStyle name="Porcentaje 2" xfId="7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6AE35DEC-D936-4167-AD7B-3E8E7174C9AD}"/>
            </a:ext>
          </a:extLst>
        </xdr:cNvPr>
        <xdr:cNvGrpSpPr/>
      </xdr:nvGrpSpPr>
      <xdr:grpSpPr>
        <a:xfrm>
          <a:off x="0" y="0"/>
          <a:ext cx="1529602" cy="1187824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="" xmlns:a16="http://schemas.microsoft.com/office/drawing/2014/main" id="{253A8328-947C-4D71-9D79-AE2301B693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="" xmlns:a16="http://schemas.microsoft.com/office/drawing/2014/main" id="{4EA6728F-9D3B-4F41-B902-2AA8D8FAEC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13</xdr:col>
      <xdr:colOff>561975</xdr:colOff>
      <xdr:row>0</xdr:row>
      <xdr:rowOff>38101</xdr:rowOff>
    </xdr:from>
    <xdr:to>
      <xdr:col>15</xdr:col>
      <xdr:colOff>725877</xdr:colOff>
      <xdr:row>4</xdr:row>
      <xdr:rowOff>123825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38101"/>
          <a:ext cx="1562100" cy="847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tabSelected="1" view="pageLayout" topLeftCell="G1" zoomScale="68" zoomScaleNormal="100" zoomScalePageLayoutView="68" workbookViewId="0">
      <selection activeCell="A28" sqref="A28:Q28"/>
    </sheetView>
  </sheetViews>
  <sheetFormatPr baseColWidth="10" defaultRowHeight="15"/>
  <cols>
    <col min="1" max="1" width="11.42578125" style="1"/>
    <col min="2" max="2" width="15.140625" style="1" customWidth="1"/>
    <col min="3" max="4" width="9.7109375" style="1" customWidth="1"/>
    <col min="5" max="5" width="10" style="1" customWidth="1"/>
    <col min="6" max="6" width="10.28515625" style="1" customWidth="1"/>
    <col min="7" max="7" width="10.140625" style="1" customWidth="1"/>
    <col min="8" max="9" width="10" style="1" customWidth="1"/>
    <col min="10" max="10" width="10.140625" style="1" customWidth="1"/>
    <col min="11" max="12" width="9.7109375" style="1" customWidth="1"/>
    <col min="13" max="13" width="10" style="1" customWidth="1"/>
    <col min="14" max="14" width="9.7109375" style="1" customWidth="1"/>
    <col min="15" max="16" width="11.42578125" style="1"/>
    <col min="17" max="17" width="20.28515625" style="1" bestFit="1" customWidth="1"/>
    <col min="18" max="16384" width="11.42578125" style="1"/>
  </cols>
  <sheetData>
    <row r="2" spans="1:17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6" spans="1:17">
      <c r="J6" s="34" t="s">
        <v>13</v>
      </c>
      <c r="K6" s="35"/>
      <c r="L6" s="35"/>
      <c r="M6" s="35"/>
      <c r="N6" s="35"/>
      <c r="O6" s="35"/>
      <c r="P6" s="35"/>
      <c r="Q6" s="35"/>
    </row>
    <row r="7" spans="1:17">
      <c r="J7" s="35"/>
      <c r="K7" s="35"/>
      <c r="L7" s="35"/>
      <c r="M7" s="35"/>
      <c r="N7" s="35"/>
      <c r="O7" s="35"/>
      <c r="P7" s="35"/>
      <c r="Q7" s="35"/>
    </row>
    <row r="9" spans="1:17">
      <c r="A9" s="36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5.5">
      <c r="A13" s="3" t="s">
        <v>14</v>
      </c>
      <c r="B13" s="4" t="s">
        <v>15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0</v>
      </c>
      <c r="O13" s="3" t="s">
        <v>16</v>
      </c>
      <c r="P13" s="3" t="s">
        <v>17</v>
      </c>
      <c r="Q13" s="3" t="s">
        <v>18</v>
      </c>
    </row>
    <row r="14" spans="1:17" ht="29.25" customHeight="1">
      <c r="A14" s="5">
        <v>1.1000000000000001</v>
      </c>
      <c r="B14" s="12" t="s">
        <v>23</v>
      </c>
      <c r="C14" s="14">
        <v>0</v>
      </c>
      <c r="D14" s="14">
        <v>0</v>
      </c>
      <c r="E14" s="14">
        <v>1</v>
      </c>
      <c r="F14" s="15">
        <v>1</v>
      </c>
      <c r="G14" s="6">
        <v>1</v>
      </c>
      <c r="H14" s="6">
        <v>1</v>
      </c>
      <c r="I14" s="14">
        <v>1</v>
      </c>
      <c r="J14" s="14">
        <v>1</v>
      </c>
      <c r="K14" s="14">
        <v>1</v>
      </c>
      <c r="L14" s="6">
        <v>1</v>
      </c>
      <c r="M14" s="6">
        <v>1</v>
      </c>
      <c r="N14" s="6">
        <v>0</v>
      </c>
      <c r="O14" s="7">
        <v>44927</v>
      </c>
      <c r="P14" s="7">
        <v>45291</v>
      </c>
      <c r="Q14" s="8">
        <f>SUM(E14:M14)/9</f>
        <v>1</v>
      </c>
    </row>
    <row r="15" spans="1:17" ht="20.100000000000001" customHeight="1">
      <c r="A15" s="5">
        <v>1.2</v>
      </c>
      <c r="B15" s="5" t="s">
        <v>12</v>
      </c>
      <c r="C15" s="14">
        <v>1</v>
      </c>
      <c r="D15" s="14">
        <v>0</v>
      </c>
      <c r="E15" s="14">
        <v>0</v>
      </c>
      <c r="F15" s="6">
        <v>0</v>
      </c>
      <c r="G15" s="6">
        <v>0</v>
      </c>
      <c r="H15" s="6">
        <v>0</v>
      </c>
      <c r="I15" s="14">
        <v>0</v>
      </c>
      <c r="J15" s="14">
        <v>0</v>
      </c>
      <c r="K15" s="14">
        <v>0</v>
      </c>
      <c r="L15" s="6">
        <v>0</v>
      </c>
      <c r="M15" s="6">
        <v>0</v>
      </c>
      <c r="N15" s="6">
        <v>0</v>
      </c>
      <c r="O15" s="7">
        <v>44927</v>
      </c>
      <c r="P15" s="7">
        <v>45291</v>
      </c>
      <c r="Q15" s="8">
        <v>1</v>
      </c>
    </row>
    <row r="16" spans="1:17" ht="20.100000000000001" customHeight="1">
      <c r="A16" s="5">
        <v>1.3</v>
      </c>
      <c r="B16" s="5" t="s">
        <v>12</v>
      </c>
      <c r="C16" s="14">
        <v>0</v>
      </c>
      <c r="D16" s="14">
        <v>1</v>
      </c>
      <c r="E16" s="14">
        <v>0</v>
      </c>
      <c r="F16" s="6">
        <v>1</v>
      </c>
      <c r="G16" s="6">
        <v>0</v>
      </c>
      <c r="H16" s="6">
        <v>1</v>
      </c>
      <c r="I16" s="14">
        <v>0</v>
      </c>
      <c r="J16" s="14">
        <v>1</v>
      </c>
      <c r="K16" s="14">
        <v>0</v>
      </c>
      <c r="L16" s="29">
        <v>1</v>
      </c>
      <c r="M16" s="6">
        <v>0</v>
      </c>
      <c r="N16" s="6">
        <v>1</v>
      </c>
      <c r="O16" s="7">
        <v>44927</v>
      </c>
      <c r="P16" s="7">
        <v>45291</v>
      </c>
      <c r="Q16" s="8">
        <f>SUM(D16, F16, H16, J16, L16, N16)/6</f>
        <v>1</v>
      </c>
    </row>
    <row r="17" spans="1:17" ht="20.100000000000001" customHeight="1">
      <c r="A17" s="5">
        <v>1.4</v>
      </c>
      <c r="B17" s="9" t="s">
        <v>24</v>
      </c>
      <c r="C17" s="14">
        <v>0</v>
      </c>
      <c r="D17" s="14">
        <v>1</v>
      </c>
      <c r="E17" s="14">
        <v>1</v>
      </c>
      <c r="F17" s="6">
        <v>1</v>
      </c>
      <c r="G17" s="6">
        <v>1</v>
      </c>
      <c r="H17" s="6">
        <v>1</v>
      </c>
      <c r="I17" s="14">
        <v>1</v>
      </c>
      <c r="J17" s="14">
        <v>1</v>
      </c>
      <c r="K17" s="14">
        <v>1</v>
      </c>
      <c r="L17" s="6">
        <v>1</v>
      </c>
      <c r="M17" s="6">
        <v>1</v>
      </c>
      <c r="N17" s="6">
        <v>1</v>
      </c>
      <c r="O17" s="7">
        <v>44927</v>
      </c>
      <c r="P17" s="7">
        <v>45291</v>
      </c>
      <c r="Q17" s="8">
        <f>SUM(C17:N17)/12</f>
        <v>0.91666666666666663</v>
      </c>
    </row>
    <row r="18" spans="1:17" ht="20.100000000000001" customHeight="1">
      <c r="A18" s="5">
        <v>1.5</v>
      </c>
      <c r="B18" s="9" t="s">
        <v>25</v>
      </c>
      <c r="C18" s="14">
        <v>0</v>
      </c>
      <c r="D18" s="14">
        <v>0</v>
      </c>
      <c r="E18" s="14">
        <v>0</v>
      </c>
      <c r="F18" s="6">
        <v>0</v>
      </c>
      <c r="G18" s="6">
        <v>0</v>
      </c>
      <c r="H18" s="6">
        <v>0</v>
      </c>
      <c r="I18" s="14">
        <v>0</v>
      </c>
      <c r="J18" s="14">
        <v>0</v>
      </c>
      <c r="K18" s="14">
        <v>0</v>
      </c>
      <c r="L18" s="6">
        <v>0</v>
      </c>
      <c r="M18" s="6">
        <v>0</v>
      </c>
      <c r="N18" s="6">
        <v>0</v>
      </c>
      <c r="O18" s="7">
        <v>44927</v>
      </c>
      <c r="P18" s="7">
        <v>45291</v>
      </c>
      <c r="Q18" s="8">
        <f>SUM(F18:N18)/9</f>
        <v>0</v>
      </c>
    </row>
    <row r="19" spans="1:17" ht="20.100000000000001" customHeight="1">
      <c r="A19" s="5">
        <v>1.6</v>
      </c>
      <c r="B19" s="11" t="s">
        <v>26</v>
      </c>
      <c r="C19" s="14">
        <v>0</v>
      </c>
      <c r="D19" s="14">
        <v>0</v>
      </c>
      <c r="E19" s="14">
        <v>1</v>
      </c>
      <c r="F19" s="6">
        <v>0</v>
      </c>
      <c r="G19" s="6">
        <v>0</v>
      </c>
      <c r="H19" s="6">
        <v>0</v>
      </c>
      <c r="I19" s="14">
        <v>0</v>
      </c>
      <c r="J19" s="14">
        <v>0</v>
      </c>
      <c r="K19" s="14">
        <v>0</v>
      </c>
      <c r="L19" s="6">
        <v>0</v>
      </c>
      <c r="M19" s="6">
        <v>0</v>
      </c>
      <c r="N19" s="6">
        <v>0</v>
      </c>
      <c r="O19" s="7">
        <v>44927</v>
      </c>
      <c r="P19" s="7">
        <v>45291</v>
      </c>
      <c r="Q19" s="8">
        <v>1</v>
      </c>
    </row>
    <row r="20" spans="1:17" ht="20.100000000000001" customHeight="1">
      <c r="A20" s="5">
        <v>1.7</v>
      </c>
      <c r="B20" s="5" t="s">
        <v>12</v>
      </c>
      <c r="C20" s="14">
        <v>0</v>
      </c>
      <c r="D20" s="14">
        <v>0</v>
      </c>
      <c r="E20" s="14">
        <v>0</v>
      </c>
      <c r="F20" s="6">
        <v>1</v>
      </c>
      <c r="G20" s="6">
        <v>1</v>
      </c>
      <c r="H20" s="6">
        <v>1</v>
      </c>
      <c r="I20" s="14">
        <v>1</v>
      </c>
      <c r="J20" s="14">
        <v>1</v>
      </c>
      <c r="K20" s="14">
        <v>1</v>
      </c>
      <c r="L20" s="6">
        <v>1</v>
      </c>
      <c r="M20" s="6">
        <v>1</v>
      </c>
      <c r="N20" s="6">
        <v>1</v>
      </c>
      <c r="O20" s="7">
        <v>44927</v>
      </c>
      <c r="P20" s="7">
        <v>45291</v>
      </c>
      <c r="Q20" s="8">
        <f>SUM(F20:N20)/9</f>
        <v>1</v>
      </c>
    </row>
    <row r="21" spans="1:17" ht="20.100000000000001" customHeight="1">
      <c r="A21" s="5">
        <v>1.8</v>
      </c>
      <c r="B21" s="13" t="s">
        <v>30</v>
      </c>
      <c r="C21" s="14">
        <v>0</v>
      </c>
      <c r="D21" s="14">
        <v>0</v>
      </c>
      <c r="E21" s="14">
        <v>0</v>
      </c>
      <c r="F21" s="6">
        <v>0</v>
      </c>
      <c r="G21" s="6">
        <v>0</v>
      </c>
      <c r="H21" s="6">
        <v>0</v>
      </c>
      <c r="I21" s="14">
        <v>0</v>
      </c>
      <c r="J21" s="14">
        <v>0</v>
      </c>
      <c r="K21" s="14">
        <v>0</v>
      </c>
      <c r="L21" s="6">
        <v>0</v>
      </c>
      <c r="M21" s="6">
        <v>0</v>
      </c>
      <c r="N21" s="6">
        <v>0</v>
      </c>
      <c r="O21" s="7">
        <v>44927</v>
      </c>
      <c r="P21" s="7">
        <v>45291</v>
      </c>
      <c r="Q21" s="8">
        <f t="shared" ref="Q21" si="0">SUM(C21:N21)/12</f>
        <v>0</v>
      </c>
    </row>
    <row r="22" spans="1:17" ht="20.100000000000001" customHeight="1">
      <c r="A22" s="5">
        <v>1.9</v>
      </c>
      <c r="B22" s="30" t="s">
        <v>56</v>
      </c>
      <c r="C22" s="14">
        <v>0</v>
      </c>
      <c r="D22" s="14">
        <v>0</v>
      </c>
      <c r="E22" s="14">
        <v>0</v>
      </c>
      <c r="F22" s="6">
        <v>0</v>
      </c>
      <c r="G22" s="6">
        <v>0</v>
      </c>
      <c r="H22" s="6">
        <v>1</v>
      </c>
      <c r="I22" s="14">
        <v>0</v>
      </c>
      <c r="J22" s="14">
        <v>0</v>
      </c>
      <c r="K22" s="14">
        <v>0</v>
      </c>
      <c r="L22" s="6">
        <v>0</v>
      </c>
      <c r="M22" s="6">
        <v>0</v>
      </c>
      <c r="N22" s="6">
        <v>0</v>
      </c>
      <c r="O22" s="7">
        <v>44927</v>
      </c>
      <c r="P22" s="7">
        <v>45291</v>
      </c>
      <c r="Q22" s="8">
        <f>SUM(H22, L22,M22,N22)/4</f>
        <v>0.25</v>
      </c>
    </row>
    <row r="23" spans="1:17" ht="20.100000000000001" customHeight="1">
      <c r="A23" s="30" t="s">
        <v>78</v>
      </c>
      <c r="B23" s="30" t="s">
        <v>56</v>
      </c>
      <c r="C23" s="14">
        <v>0</v>
      </c>
      <c r="D23" s="14">
        <v>0</v>
      </c>
      <c r="E23" s="14">
        <v>0</v>
      </c>
      <c r="F23" s="6">
        <v>0</v>
      </c>
      <c r="G23" s="6">
        <v>0</v>
      </c>
      <c r="H23" s="6">
        <v>0</v>
      </c>
      <c r="I23" s="14">
        <v>0</v>
      </c>
      <c r="J23" s="14">
        <v>0</v>
      </c>
      <c r="K23" s="14">
        <v>0</v>
      </c>
      <c r="L23" s="6">
        <v>0</v>
      </c>
      <c r="M23" s="6">
        <v>0</v>
      </c>
      <c r="N23" s="6">
        <v>0</v>
      </c>
      <c r="O23" s="7">
        <v>44927</v>
      </c>
      <c r="P23" s="7">
        <v>45291</v>
      </c>
      <c r="Q23" s="8">
        <f>SUM(C23, F23, G23, H23, I23, J23, K23, L23, M23, N23)/10</f>
        <v>0</v>
      </c>
    </row>
    <row r="25" spans="1:17">
      <c r="O25" s="38" t="s">
        <v>19</v>
      </c>
      <c r="P25" s="38"/>
      <c r="Q25" s="10">
        <f>SUM(Q14:Q23)/10</f>
        <v>0.61666666666666659</v>
      </c>
    </row>
    <row r="26" spans="1:17">
      <c r="A26" s="39" t="s">
        <v>20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8" spans="1:17">
      <c r="A28" s="40" t="s">
        <v>21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>
      <c r="A29" s="39" t="s">
        <v>27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>
      <c r="A30" s="31" t="s">
        <v>28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>
      <c r="A31" s="32" t="s">
        <v>22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</sheetData>
  <mergeCells count="9">
    <mergeCell ref="A30:Q30"/>
    <mergeCell ref="A31:Q31"/>
    <mergeCell ref="A2:Q3"/>
    <mergeCell ref="J6:Q7"/>
    <mergeCell ref="A9:Q11"/>
    <mergeCell ref="O25:P25"/>
    <mergeCell ref="A26:Q26"/>
    <mergeCell ref="A28:Q28"/>
    <mergeCell ref="A29:Q29"/>
  </mergeCells>
  <pageMargins left="0.70866141732283472" right="0.70866141732283472" top="0.74803149606299213" bottom="0.74803149606299213" header="0.31496062992125984" footer="0.31496062992125984"/>
  <pageSetup scale="65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57" zoomScaleNormal="57" workbookViewId="0">
      <selection activeCell="K7" sqref="K7"/>
    </sheetView>
  </sheetViews>
  <sheetFormatPr baseColWidth="10" defaultRowHeight="12.75"/>
  <cols>
    <col min="2" max="2" width="21" customWidth="1"/>
    <col min="17" max="17" width="6.42578125" customWidth="1"/>
    <col min="18" max="18" width="6.140625" customWidth="1"/>
    <col min="19" max="19" width="33.42578125" customWidth="1"/>
  </cols>
  <sheetData>
    <row r="1" spans="1:19" ht="21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21">
      <c r="A2" s="41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.75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.75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3.5" thickBot="1"/>
    <row r="6" spans="1:19" ht="59.25" customHeight="1" thickBot="1">
      <c r="B6" s="17" t="s">
        <v>35</v>
      </c>
      <c r="C6" s="44" t="s">
        <v>77</v>
      </c>
      <c r="D6" s="45"/>
      <c r="E6" s="45"/>
      <c r="F6" s="45"/>
      <c r="G6" s="45"/>
      <c r="H6" s="45"/>
      <c r="I6" s="46"/>
      <c r="J6" s="16"/>
      <c r="K6" s="16"/>
      <c r="L6" s="16"/>
      <c r="M6" s="47" t="s">
        <v>36</v>
      </c>
      <c r="N6" s="48"/>
      <c r="O6" s="48"/>
      <c r="P6" s="48"/>
      <c r="Q6" s="48"/>
      <c r="R6" s="49"/>
      <c r="S6" s="18" t="s">
        <v>37</v>
      </c>
    </row>
    <row r="7" spans="1:19" ht="55.5" customHeight="1" thickBot="1">
      <c r="B7" s="17" t="s">
        <v>38</v>
      </c>
      <c r="C7" s="50" t="s">
        <v>39</v>
      </c>
      <c r="D7" s="48"/>
      <c r="E7" s="48"/>
      <c r="F7" s="48"/>
      <c r="G7" s="48"/>
      <c r="H7" s="48"/>
      <c r="I7" s="49"/>
      <c r="J7" s="19"/>
      <c r="K7" s="16"/>
      <c r="L7" s="20"/>
      <c r="M7" s="47" t="s">
        <v>40</v>
      </c>
      <c r="N7" s="48"/>
      <c r="O7" s="48"/>
      <c r="P7" s="48"/>
      <c r="Q7" s="48"/>
      <c r="R7" s="49"/>
      <c r="S7" s="18" t="s">
        <v>41</v>
      </c>
    </row>
    <row r="8" spans="1:19" ht="13.5" thickBot="1">
      <c r="B8" s="21"/>
      <c r="C8" s="22"/>
      <c r="D8" s="22"/>
      <c r="E8" s="22"/>
      <c r="F8" s="22"/>
      <c r="G8" s="23"/>
      <c r="H8" s="51"/>
      <c r="I8" s="51"/>
      <c r="J8" s="51"/>
      <c r="K8" s="51"/>
      <c r="L8" s="20"/>
      <c r="M8" s="24"/>
      <c r="N8" s="24"/>
      <c r="O8" s="24"/>
      <c r="P8" s="24"/>
      <c r="Q8" s="24"/>
      <c r="R8" s="24"/>
      <c r="S8" s="25"/>
    </row>
    <row r="9" spans="1:19" ht="81.75" customHeight="1" thickBot="1">
      <c r="B9" s="26" t="s">
        <v>42</v>
      </c>
      <c r="C9" s="52" t="s">
        <v>43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1" spans="1:19" ht="34.5" customHeight="1" thickBot="1">
      <c r="B11" s="28" t="s">
        <v>44</v>
      </c>
      <c r="C11" s="55" t="s">
        <v>45</v>
      </c>
      <c r="D11" s="56"/>
      <c r="E11" s="56"/>
      <c r="F11" s="56"/>
      <c r="G11" s="57"/>
      <c r="H11" s="55" t="s">
        <v>46</v>
      </c>
      <c r="I11" s="56"/>
      <c r="J11" s="56"/>
      <c r="K11" s="56"/>
      <c r="L11" s="57"/>
      <c r="M11" s="55" t="s">
        <v>47</v>
      </c>
      <c r="N11" s="56"/>
      <c r="O11" s="56"/>
      <c r="P11" s="56"/>
      <c r="Q11" s="57"/>
      <c r="R11" s="55" t="s">
        <v>48</v>
      </c>
      <c r="S11" s="57"/>
    </row>
    <row r="12" spans="1:19" ht="67.5" customHeight="1" thickBot="1">
      <c r="B12" s="27" t="s">
        <v>49</v>
      </c>
      <c r="C12" s="58" t="s">
        <v>50</v>
      </c>
      <c r="D12" s="58"/>
      <c r="E12" s="58"/>
      <c r="F12" s="58"/>
      <c r="G12" s="59"/>
      <c r="H12" s="60" t="s">
        <v>51</v>
      </c>
      <c r="I12" s="61"/>
      <c r="J12" s="61"/>
      <c r="K12" s="61"/>
      <c r="L12" s="62"/>
      <c r="M12" s="63" t="s">
        <v>23</v>
      </c>
      <c r="N12" s="64"/>
      <c r="O12" s="64"/>
      <c r="P12" s="64"/>
      <c r="Q12" s="65"/>
      <c r="R12" s="66" t="s">
        <v>52</v>
      </c>
      <c r="S12" s="62"/>
    </row>
    <row r="13" spans="1:19" ht="69" customHeight="1" thickBot="1">
      <c r="B13" s="27" t="s">
        <v>53</v>
      </c>
      <c r="C13" s="67" t="s">
        <v>54</v>
      </c>
      <c r="D13" s="67"/>
      <c r="E13" s="67"/>
      <c r="F13" s="67"/>
      <c r="G13" s="68"/>
      <c r="H13" s="69" t="s">
        <v>55</v>
      </c>
      <c r="I13" s="70"/>
      <c r="J13" s="70"/>
      <c r="K13" s="70"/>
      <c r="L13" s="71"/>
      <c r="M13" s="72" t="s">
        <v>56</v>
      </c>
      <c r="N13" s="73"/>
      <c r="O13" s="73"/>
      <c r="P13" s="73"/>
      <c r="Q13" s="74"/>
      <c r="R13" s="69" t="s">
        <v>57</v>
      </c>
      <c r="S13" s="68"/>
    </row>
    <row r="14" spans="1:19" ht="49.5" customHeight="1">
      <c r="B14" s="75" t="s">
        <v>58</v>
      </c>
      <c r="C14" s="70" t="s">
        <v>59</v>
      </c>
      <c r="D14" s="67"/>
      <c r="E14" s="67"/>
      <c r="F14" s="67"/>
      <c r="G14" s="68"/>
      <c r="H14" s="69" t="s">
        <v>60</v>
      </c>
      <c r="I14" s="70"/>
      <c r="J14" s="70"/>
      <c r="K14" s="70"/>
      <c r="L14" s="71"/>
      <c r="M14" s="77" t="s">
        <v>56</v>
      </c>
      <c r="N14" s="58"/>
      <c r="O14" s="58"/>
      <c r="P14" s="58"/>
      <c r="Q14" s="59"/>
      <c r="R14" s="69" t="s">
        <v>61</v>
      </c>
      <c r="S14" s="68"/>
    </row>
    <row r="15" spans="1:19" ht="57.75" customHeight="1" thickBot="1">
      <c r="B15" s="76"/>
      <c r="C15" s="78" t="s">
        <v>62</v>
      </c>
      <c r="D15" s="78"/>
      <c r="E15" s="78"/>
      <c r="F15" s="78"/>
      <c r="G15" s="78"/>
      <c r="H15" s="79" t="s">
        <v>63</v>
      </c>
      <c r="I15" s="79"/>
      <c r="J15" s="79"/>
      <c r="K15" s="79"/>
      <c r="L15" s="79"/>
      <c r="M15" s="78" t="s">
        <v>64</v>
      </c>
      <c r="N15" s="78"/>
      <c r="O15" s="78"/>
      <c r="P15" s="78"/>
      <c r="Q15" s="78"/>
      <c r="R15" s="79" t="s">
        <v>65</v>
      </c>
      <c r="S15" s="79"/>
    </row>
    <row r="16" spans="1:19" ht="45.75" customHeight="1">
      <c r="B16" s="83" t="s">
        <v>66</v>
      </c>
      <c r="C16" s="78" t="s">
        <v>67</v>
      </c>
      <c r="D16" s="78"/>
      <c r="E16" s="78"/>
      <c r="F16" s="78"/>
      <c r="G16" s="78"/>
      <c r="H16" s="69" t="s">
        <v>68</v>
      </c>
      <c r="I16" s="70"/>
      <c r="J16" s="70"/>
      <c r="K16" s="70"/>
      <c r="L16" s="71"/>
      <c r="M16" s="69" t="s">
        <v>56</v>
      </c>
      <c r="N16" s="67"/>
      <c r="O16" s="67"/>
      <c r="P16" s="67"/>
      <c r="Q16" s="68"/>
      <c r="R16" s="69" t="s">
        <v>69</v>
      </c>
      <c r="S16" s="68"/>
    </row>
    <row r="17" spans="1:19" ht="72.75" customHeight="1">
      <c r="B17" s="84"/>
      <c r="C17" s="70" t="s">
        <v>70</v>
      </c>
      <c r="D17" s="67"/>
      <c r="E17" s="67"/>
      <c r="F17" s="67"/>
      <c r="G17" s="68"/>
      <c r="H17" s="80" t="s">
        <v>71</v>
      </c>
      <c r="I17" s="67"/>
      <c r="J17" s="67"/>
      <c r="K17" s="67"/>
      <c r="L17" s="68"/>
      <c r="M17" s="69" t="s">
        <v>72</v>
      </c>
      <c r="N17" s="67"/>
      <c r="O17" s="67"/>
      <c r="P17" s="67"/>
      <c r="Q17" s="68"/>
      <c r="R17" s="82" t="s">
        <v>73</v>
      </c>
      <c r="S17" s="82"/>
    </row>
    <row r="18" spans="1:19" ht="61.5" customHeight="1">
      <c r="B18" s="84"/>
      <c r="C18" s="70" t="s">
        <v>74</v>
      </c>
      <c r="D18" s="67"/>
      <c r="E18" s="67"/>
      <c r="F18" s="67"/>
      <c r="G18" s="68"/>
      <c r="H18" s="80" t="s">
        <v>75</v>
      </c>
      <c r="I18" s="67"/>
      <c r="J18" s="67"/>
      <c r="K18" s="67"/>
      <c r="L18" s="68"/>
      <c r="M18" s="81" t="s">
        <v>25</v>
      </c>
      <c r="N18" s="81"/>
      <c r="O18" s="81"/>
      <c r="P18" s="81"/>
      <c r="Q18" s="81"/>
      <c r="R18" s="82" t="s">
        <v>76</v>
      </c>
      <c r="S18" s="82"/>
    </row>
    <row r="20" spans="1:19" ht="15">
      <c r="A20" s="39" t="s">
        <v>20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9" ht="15">
      <c r="A22" s="40" t="s">
        <v>21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5">
      <c r="A23" s="39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5">
      <c r="A24" s="31" t="s">
        <v>28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5">
      <c r="A25" s="32" t="s">
        <v>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</sheetData>
  <mergeCells count="49">
    <mergeCell ref="A20:S20"/>
    <mergeCell ref="A22:S22"/>
    <mergeCell ref="A23:S23"/>
    <mergeCell ref="A24:S24"/>
    <mergeCell ref="A25:S25"/>
    <mergeCell ref="H18:L18"/>
    <mergeCell ref="M18:Q18"/>
    <mergeCell ref="R18:S18"/>
    <mergeCell ref="B16:B18"/>
    <mergeCell ref="C16:G16"/>
    <mergeCell ref="H16:L16"/>
    <mergeCell ref="M16:Q16"/>
    <mergeCell ref="R16:S16"/>
    <mergeCell ref="C17:G17"/>
    <mergeCell ref="H17:L17"/>
    <mergeCell ref="M17:Q17"/>
    <mergeCell ref="R17:S17"/>
    <mergeCell ref="C18:G18"/>
    <mergeCell ref="B14:B15"/>
    <mergeCell ref="C14:G14"/>
    <mergeCell ref="H14:L14"/>
    <mergeCell ref="M14:Q14"/>
    <mergeCell ref="R14:S14"/>
    <mergeCell ref="C15:G15"/>
    <mergeCell ref="H15:L15"/>
    <mergeCell ref="M15:Q15"/>
    <mergeCell ref="R15:S15"/>
    <mergeCell ref="C12:G12"/>
    <mergeCell ref="H12:L12"/>
    <mergeCell ref="M12:Q12"/>
    <mergeCell ref="R12:S12"/>
    <mergeCell ref="C13:G13"/>
    <mergeCell ref="H13:L13"/>
    <mergeCell ref="M13:Q13"/>
    <mergeCell ref="R13:S13"/>
    <mergeCell ref="C7:I7"/>
    <mergeCell ref="M7:R7"/>
    <mergeCell ref="H8:K8"/>
    <mergeCell ref="C9:S9"/>
    <mergeCell ref="C11:G11"/>
    <mergeCell ref="H11:L11"/>
    <mergeCell ref="M11:Q11"/>
    <mergeCell ref="R11:S11"/>
    <mergeCell ref="A1:S1"/>
    <mergeCell ref="A2:S2"/>
    <mergeCell ref="A3:S3"/>
    <mergeCell ref="A4:S4"/>
    <mergeCell ref="C6:I6"/>
    <mergeCell ref="M6:R6"/>
  </mergeCells>
  <pageMargins left="0.7" right="0.7" top="0.75" bottom="0.75" header="0.3" footer="0.3"/>
  <pageSetup paperSize="186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 ANUAL</vt:lpstr>
      <vt:lpstr>Hoja1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2024-01-23T15:48:10Z</cp:lastPrinted>
  <dcterms:created xsi:type="dcterms:W3CDTF">2011-11-15T00:35:45Z</dcterms:created>
  <dcterms:modified xsi:type="dcterms:W3CDTF">2024-01-23T15:48:31Z</dcterms:modified>
</cp:coreProperties>
</file>