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13 IMPLAN  B\"/>
    </mc:Choice>
  </mc:AlternateContent>
  <bookViews>
    <workbookView xWindow="0" yWindow="0" windowWidth="28800" windowHeight="12345"/>
  </bookViews>
  <sheets>
    <sheet name="CALIFICACION ANUAL" sheetId="20" r:id="rId1"/>
  </sheets>
  <definedNames>
    <definedName name="_xlnm.Print_Titles" localSheetId="0">'CALIFICACION ANUAL'!$1:$11</definedName>
  </definedNames>
  <calcPr calcId="152511"/>
</workbook>
</file>

<file path=xl/calcChain.xml><?xml version="1.0" encoding="utf-8"?>
<calcChain xmlns="http://schemas.openxmlformats.org/spreadsheetml/2006/main">
  <c r="Q17" i="20" l="1"/>
  <c r="Q38" i="20" l="1"/>
  <c r="Q36" i="20"/>
  <c r="Q34" i="20" l="1"/>
  <c r="Q32" i="20"/>
  <c r="Q26" i="20"/>
  <c r="Q14" i="20" l="1"/>
  <c r="Q35" i="20" l="1"/>
  <c r="Q33" i="20"/>
  <c r="Q30" i="20"/>
  <c r="Q29" i="20"/>
  <c r="Q28" i="20"/>
  <c r="Q27" i="20"/>
  <c r="Q25" i="20"/>
  <c r="Q24" i="20"/>
  <c r="Q23" i="20"/>
  <c r="Q22" i="20"/>
  <c r="Q21" i="20"/>
  <c r="Q16" i="20"/>
  <c r="Q18" i="20" l="1"/>
  <c r="Q20" i="20"/>
  <c r="Q41" i="20" l="1"/>
</calcChain>
</file>

<file path=xl/sharedStrings.xml><?xml version="1.0" encoding="utf-8"?>
<sst xmlns="http://schemas.openxmlformats.org/spreadsheetml/2006/main" count="54" uniqueCount="37">
  <si>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</si>
  <si>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</si>
  <si>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</si>
  <si>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</si>
  <si>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</si>
  <si>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</si>
  <si>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</si>
  <si>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</si>
  <si>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</si>
  <si>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</si>
  <si>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</si>
  <si>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</si>
  <si>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ENCUESTA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</si>
  <si>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   INSTITUTO   MUNICIPAL   DE   PLANEACION   (IMPLAN)</t>
    </r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</si>
  <si>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0"/>
        <rFont val="Arial"/>
        <family val="2"/>
      </rPr>
      <t xml:space="preserve">DIFUNDIR Y ACTUALIZAR LA SECCION DE INTERNET ¨TRANSPARENCIA¨, ASI COMO EN LA PLATAFORMA NACIONAL DE TRANSPARENCIA, CUMPLIR CON LOS ATRIBUTOS DE LA CALIDAD DE INFORMACION Y ACCESIBILIDAD </t>
    </r>
  </si>
  <si>
    <t>INDICADORES</t>
  </si>
  <si>
    <t>UNIDAD DE MEDIDA</t>
  </si>
  <si>
    <t xml:space="preserve">INICIO </t>
  </si>
  <si>
    <t>TERMINO</t>
  </si>
  <si>
    <t>RESULTADO</t>
  </si>
  <si>
    <t xml:space="preserve">OBSERVACIONES </t>
  </si>
  <si>
    <t xml:space="preserve">INFORME </t>
  </si>
  <si>
    <t>LISTA</t>
  </si>
  <si>
    <t>TOTAL DE PRODUCTIVIDAD</t>
  </si>
  <si>
    <t xml:space="preserve">A T E N T A M E N T E </t>
  </si>
  <si>
    <t>__________________________________________</t>
  </si>
  <si>
    <t>AYUNTAMIENTO CONSTITUCIONAL DEL NAYAR</t>
  </si>
  <si>
    <t xml:space="preserve">  DIRECCION DE CONTRALORIA Y DESARROLLO ADMINISTRATIVO</t>
  </si>
  <si>
    <t>DOCUMENTO</t>
  </si>
  <si>
    <t xml:space="preserve">LIC. APOLINAR GONZALEZ CARRILLO </t>
  </si>
  <si>
    <t>CONTRALOR MUNICIPAL DEL H.XXVII</t>
  </si>
  <si>
    <t>COPIA SIMPLE</t>
  </si>
  <si>
    <t>INFORME</t>
  </si>
  <si>
    <t>EVIDENCIA</t>
  </si>
  <si>
    <t>ACTA</t>
  </si>
  <si>
    <t>FOTOGRAFIA</t>
  </si>
  <si>
    <t>INDICADORES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</si>
</sst>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9" fillId="0" borderId="1" applyNumberFormat="0" applyFill="0" applyAlignment="0" applyProtection="0"/>
    <xf numFmtId="0" fontId="6" fillId="0" borderId="0"/>
  </cellStyleXfs>
  <cellXfs count="69">
    <xf numFmtId="0" fontId="0" fillId="0" borderId="0" xfId="0"/>
    <xf numFmtId="0" fontId="6" fillId="0" borderId="0" xfId="7"/>
    <xf numFmtId="0" fontId="6" fillId="0" borderId="0" xfId="7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0" fontId="6" fillId="0" borderId="2" xfId="7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9" fontId="6" fillId="0" borderId="2" xfId="7" applyNumberFormat="1" applyBorder="1" applyAlignment="1">
      <alignment horizontal="center" vertical="center"/>
    </xf>
    <xf numFmtId="14" fontId="6" fillId="0" borderId="2" xfId="7" applyNumberFormat="1" applyBorder="1" applyAlignment="1">
      <alignment horizontal="center" vertical="center"/>
    </xf>
    <xf numFmtId="165" fontId="6" fillId="0" borderId="2" xfId="7" applyNumberFormat="1" applyBorder="1" applyAlignment="1">
      <alignment horizontal="center" vertical="center"/>
    </xf>
    <xf numFmtId="0" fontId="17" fillId="0" borderId="0" xfId="7" applyFont="1" applyAlignment="1">
      <alignment vertical="center" wrapText="1"/>
    </xf>
    <xf numFmtId="0" fontId="18" fillId="0" borderId="0" xfId="7" applyFont="1" applyBorder="1" applyAlignment="1">
      <alignment vertical="center" wrapText="1"/>
    </xf>
    <xf numFmtId="9" fontId="6" fillId="0" borderId="0" xfId="7" applyNumberFormat="1" applyBorder="1" applyAlignment="1">
      <alignment horizontal="center" vertical="center"/>
    </xf>
    <xf numFmtId="0" fontId="17" fillId="0" borderId="0" xfId="7" applyFont="1" applyAlignment="1">
      <alignment horizontal="center" vertical="center" wrapText="1"/>
    </xf>
    <xf numFmtId="0" fontId="6" fillId="0" borderId="0" xfId="7" applyBorder="1" applyAlignment="1">
      <alignment vertical="center"/>
    </xf>
    <xf numFmtId="0" fontId="6" fillId="0" borderId="0" xfId="7" applyBorder="1" applyAlignment="1">
      <alignment horizontal="center" vertical="center"/>
    </xf>
    <xf numFmtId="14" fontId="6" fillId="0" borderId="0" xfId="7" applyNumberFormat="1" applyBorder="1" applyAlignment="1">
      <alignment horizontal="center" vertical="center"/>
    </xf>
    <xf numFmtId="0" fontId="6" fillId="0" borderId="0" xfId="7" applyBorder="1"/>
    <xf numFmtId="10" fontId="12" fillId="0" borderId="0" xfId="7" applyNumberFormat="1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9" fontId="12" fillId="0" borderId="0" xfId="7" applyNumberFormat="1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0" fontId="12" fillId="0" borderId="0" xfId="7" applyFont="1" applyAlignment="1">
      <alignment horizontal="center"/>
    </xf>
    <xf numFmtId="0" fontId="6" fillId="0" borderId="0" xfId="7" applyAlignment="1">
      <alignment horizontal="center"/>
    </xf>
    <xf numFmtId="0" fontId="5" fillId="0" borderId="2" xfId="7" applyFont="1" applyBorder="1" applyAlignment="1">
      <alignment horizontal="center" vertical="center" wrapText="1"/>
    </xf>
    <xf numFmtId="0" fontId="11" fillId="0" borderId="0" xfId="7" applyFont="1" applyAlignment="1">
      <alignment vertical="center"/>
    </xf>
    <xf numFmtId="0" fontId="14" fillId="0" borderId="2" xfId="7" applyFont="1" applyBorder="1" applyAlignment="1">
      <alignment horizontal="center" vertical="center" wrapText="1"/>
    </xf>
    <xf numFmtId="14" fontId="3" fillId="0" borderId="2" xfId="7" applyNumberFormat="1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 wrapText="1"/>
    </xf>
    <xf numFmtId="9" fontId="6" fillId="3" borderId="2" xfId="7" applyNumberFormat="1" applyFill="1" applyBorder="1" applyAlignment="1">
      <alignment horizontal="center" vertical="center"/>
    </xf>
    <xf numFmtId="0" fontId="15" fillId="0" borderId="3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15" fillId="0" borderId="8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/>
    </xf>
    <xf numFmtId="9" fontId="1" fillId="0" borderId="2" xfId="7" applyNumberFormat="1" applyFont="1" applyBorder="1" applyAlignment="1">
      <alignment horizontal="center" vertical="center"/>
    </xf>
    <xf numFmtId="0" fontId="18" fillId="0" borderId="0" xfId="7" applyFont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center" wrapText="1"/>
    </xf>
    <xf numFmtId="0" fontId="15" fillId="0" borderId="7" xfId="7" applyFont="1" applyBorder="1" applyAlignment="1">
      <alignment horizontal="center" vertical="center" wrapText="1"/>
    </xf>
    <xf numFmtId="0" fontId="15" fillId="0" borderId="8" xfId="7" applyFont="1" applyBorder="1" applyAlignment="1">
      <alignment horizontal="center" vertical="center" wrapText="1"/>
    </xf>
    <xf numFmtId="0" fontId="11" fillId="0" borderId="0" xfId="7" applyFont="1" applyAlignment="1">
      <alignment horizontal="center" vertical="center"/>
    </xf>
    <xf numFmtId="0" fontId="6" fillId="0" borderId="5" xfId="7" applyBorder="1" applyAlignment="1">
      <alignment horizontal="left" vertical="center"/>
    </xf>
    <xf numFmtId="0" fontId="6" fillId="0" borderId="6" xfId="7" applyBorder="1" applyAlignment="1">
      <alignment horizontal="left" vertical="center"/>
    </xf>
    <xf numFmtId="0" fontId="6" fillId="0" borderId="9" xfId="7" applyBorder="1" applyAlignment="1">
      <alignment horizontal="left" vertical="center"/>
    </xf>
    <xf numFmtId="0" fontId="6" fillId="0" borderId="10" xfId="7" applyBorder="1" applyAlignment="1">
      <alignment horizontal="left" vertical="center"/>
    </xf>
    <xf numFmtId="0" fontId="6" fillId="0" borderId="4" xfId="7" applyBorder="1" applyAlignment="1">
      <alignment horizontal="left" vertical="center"/>
    </xf>
    <xf numFmtId="0" fontId="6" fillId="0" borderId="11" xfId="7" applyBorder="1" applyAlignment="1">
      <alignment horizontal="left" vertical="center"/>
    </xf>
    <xf numFmtId="0" fontId="6" fillId="0" borderId="5" xfId="7" applyBorder="1" applyAlignment="1">
      <alignment horizontal="center" vertical="center" wrapText="1"/>
    </xf>
    <xf numFmtId="0" fontId="6" fillId="0" borderId="6" xfId="7" applyBorder="1" applyAlignment="1">
      <alignment horizontal="center" vertical="center" wrapText="1"/>
    </xf>
    <xf numFmtId="0" fontId="6" fillId="0" borderId="9" xfId="7" applyBorder="1" applyAlignment="1">
      <alignment horizontal="center" vertical="center" wrapText="1"/>
    </xf>
    <xf numFmtId="0" fontId="6" fillId="0" borderId="12" xfId="7" applyBorder="1" applyAlignment="1">
      <alignment horizontal="center" vertical="center" wrapText="1"/>
    </xf>
    <xf numFmtId="0" fontId="6" fillId="0" borderId="0" xfId="7" applyBorder="1" applyAlignment="1">
      <alignment horizontal="center" vertical="center" wrapText="1"/>
    </xf>
    <xf numFmtId="0" fontId="6" fillId="0" borderId="13" xfId="7" applyBorder="1" applyAlignment="1">
      <alignment horizontal="center" vertical="center" wrapText="1"/>
    </xf>
    <xf numFmtId="0" fontId="6" fillId="0" borderId="10" xfId="7" applyBorder="1" applyAlignment="1">
      <alignment horizontal="center" vertical="center" wrapText="1"/>
    </xf>
    <xf numFmtId="0" fontId="6" fillId="0" borderId="4" xfId="7" applyBorder="1" applyAlignment="1">
      <alignment horizontal="center" vertical="center" wrapText="1"/>
    </xf>
    <xf numFmtId="0" fontId="6" fillId="0" borderId="11" xfId="7" applyBorder="1" applyAlignment="1">
      <alignment horizontal="center" vertical="center" wrapText="1"/>
    </xf>
    <xf numFmtId="0" fontId="6" fillId="0" borderId="3" xfId="7" applyBorder="1" applyAlignment="1">
      <alignment horizontal="center" vertical="center" wrapText="1"/>
    </xf>
    <xf numFmtId="0" fontId="6" fillId="0" borderId="7" xfId="7" applyBorder="1" applyAlignment="1">
      <alignment horizontal="center" vertical="center" wrapText="1"/>
    </xf>
    <xf numFmtId="0" fontId="6" fillId="0" borderId="8" xfId="7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6" fillId="0" borderId="2" xfId="7" applyBorder="1" applyAlignment="1">
      <alignment horizontal="center"/>
    </xf>
    <xf numFmtId="0" fontId="18" fillId="0" borderId="2" xfId="7" applyFont="1" applyBorder="1" applyAlignment="1">
      <alignment horizontal="center" vertical="center" wrapText="1"/>
    </xf>
    <xf numFmtId="0" fontId="6" fillId="0" borderId="0" xfId="7" applyAlignment="1">
      <alignment horizontal="center"/>
    </xf>
    <xf numFmtId="0" fontId="6" fillId="0" borderId="0" xfId="7" applyAlignment="1">
      <alignment horizontal="center" vertical="center"/>
    </xf>
    <xf numFmtId="0" fontId="12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17" fillId="0" borderId="0" xfId="7" applyFont="1" applyAlignment="1">
      <alignment horizontal="center" vertical="center" wrapText="1"/>
    </xf>
    <xf numFmtId="0" fontId="13" fillId="0" borderId="0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</cellXfs>
  <cellStyles count="8">
    <cellStyle name="Euro" xfId="1"/>
    <cellStyle name="Neutral" xfId="2" builtinId="28" customBuiltin="1"/>
    <cellStyle name="Normal" xfId="0" builtinId="0"/>
    <cellStyle name="Normal 2" xfId="7"/>
    <cellStyle name="Normal 3" xfId="3"/>
    <cellStyle name="Normal 3 2" xfId="4"/>
    <cellStyle name="Normal 6" xfId="5"/>
    <cellStyle name="Total" xfId="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="" xmlns:a16="http://schemas.microsoft.com/office/drawing/2014/main" id="{13E670D4-20DB-4AE8-8416-9FE5A312C701}"/>
            </a:ext>
          </a:extLst>
        </xdr:cNvPr>
        <xdr:cNvGrpSpPr/>
      </xdr:nvGrpSpPr>
      <xdr:grpSpPr>
        <a:xfrm>
          <a:off x="0" y="0"/>
          <a:ext cx="1525902" cy="1197338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="" xmlns:a16="http://schemas.microsoft.com/office/drawing/2014/main" id="{3AF5B2AF-EBCE-4230-9EC3-714140AEAC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="" xmlns:a16="http://schemas.microsoft.com/office/drawing/2014/main" id="{28D3E666-3018-4B4C-A1AB-575C7ACAED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15</xdr:col>
      <xdr:colOff>717177</xdr:colOff>
      <xdr:row>0</xdr:row>
      <xdr:rowOff>67236</xdr:rowOff>
    </xdr:from>
    <xdr:to>
      <xdr:col>17</xdr:col>
      <xdr:colOff>755277</xdr:colOff>
      <xdr:row>4</xdr:row>
      <xdr:rowOff>123266</xdr:rowOff>
    </xdr:to>
    <xdr:pic>
      <xdr:nvPicPr>
        <xdr:cNvPr id="9" name="Imagen 8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677" y="67236"/>
          <a:ext cx="1562100" cy="818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view="pageLayout" topLeftCell="A34" zoomScale="53" zoomScaleNormal="85" zoomScalePageLayoutView="53" workbookViewId="0">
      <selection activeCell="R26" sqref="R26:T26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16384" width="11.42578125" style="1"/>
  </cols>
  <sheetData>
    <row r="2" spans="1:21" ht="15" customHeight="1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25"/>
    </row>
    <row r="3" spans="1:21" ht="15" customHeight="1" x14ac:dyDescent="0.25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5"/>
    </row>
    <row r="6" spans="1:21" x14ac:dyDescent="0.25">
      <c r="K6" s="41" t="s">
        <v>13</v>
      </c>
      <c r="L6" s="42"/>
      <c r="M6" s="42"/>
      <c r="N6" s="42"/>
      <c r="O6" s="42"/>
      <c r="P6" s="42"/>
      <c r="Q6" s="42"/>
      <c r="R6" s="42"/>
      <c r="S6" s="42"/>
      <c r="T6" s="43"/>
    </row>
    <row r="7" spans="1:21" x14ac:dyDescent="0.25">
      <c r="K7" s="44"/>
      <c r="L7" s="45"/>
      <c r="M7" s="45"/>
      <c r="N7" s="45"/>
      <c r="O7" s="45"/>
      <c r="P7" s="45"/>
      <c r="Q7" s="45"/>
      <c r="R7" s="45"/>
      <c r="S7" s="45"/>
      <c r="T7" s="46"/>
    </row>
    <row r="9" spans="1:21" ht="15" customHeight="1" x14ac:dyDescent="0.25">
      <c r="A9" s="47" t="s">
        <v>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9"/>
    </row>
    <row r="10" spans="1:21" x14ac:dyDescent="0.2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</row>
    <row r="11" spans="1:21" x14ac:dyDescent="0.2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1" ht="25.5" x14ac:dyDescent="0.25">
      <c r="A13" s="3" t="s">
        <v>15</v>
      </c>
      <c r="B13" s="4" t="s">
        <v>16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0</v>
      </c>
      <c r="O13" s="3" t="s">
        <v>17</v>
      </c>
      <c r="P13" s="3" t="s">
        <v>18</v>
      </c>
      <c r="Q13" s="3" t="s">
        <v>19</v>
      </c>
      <c r="R13" s="56" t="s">
        <v>20</v>
      </c>
      <c r="S13" s="57"/>
      <c r="T13" s="58"/>
    </row>
    <row r="14" spans="1:21" ht="23.1" customHeight="1" x14ac:dyDescent="0.25">
      <c r="A14" s="5">
        <v>1.1000000000000001</v>
      </c>
      <c r="B14" s="6" t="s">
        <v>28</v>
      </c>
      <c r="C14" s="30">
        <v>0</v>
      </c>
      <c r="D14" s="30">
        <v>0</v>
      </c>
      <c r="E14" s="30">
        <v>1</v>
      </c>
      <c r="F14" s="7">
        <v>0</v>
      </c>
      <c r="G14" s="7">
        <v>0</v>
      </c>
      <c r="H14" s="7">
        <v>1</v>
      </c>
      <c r="I14" s="30">
        <v>0</v>
      </c>
      <c r="J14" s="30">
        <v>0</v>
      </c>
      <c r="K14" s="30">
        <v>1</v>
      </c>
      <c r="L14" s="7">
        <v>0</v>
      </c>
      <c r="M14" s="7">
        <v>0</v>
      </c>
      <c r="N14" s="7">
        <v>1</v>
      </c>
      <c r="O14" s="8">
        <v>44927</v>
      </c>
      <c r="P14" s="27">
        <v>45291</v>
      </c>
      <c r="Q14" s="7">
        <f>SUM(E14,H14,K14,N14)/4</f>
        <v>1</v>
      </c>
      <c r="R14" s="37"/>
      <c r="S14" s="38"/>
      <c r="T14" s="39"/>
    </row>
    <row r="15" spans="1:21" ht="23.1" customHeight="1" x14ac:dyDescent="0.25">
      <c r="A15" s="5">
        <v>1.2</v>
      </c>
      <c r="B15" s="6" t="s">
        <v>28</v>
      </c>
      <c r="C15" s="30">
        <v>0</v>
      </c>
      <c r="D15" s="30">
        <v>0</v>
      </c>
      <c r="E15" s="30">
        <v>0</v>
      </c>
      <c r="F15" s="7">
        <v>0</v>
      </c>
      <c r="G15" s="7">
        <v>0</v>
      </c>
      <c r="H15" s="7">
        <v>0</v>
      </c>
      <c r="I15" s="30">
        <v>0</v>
      </c>
      <c r="J15" s="30">
        <v>0</v>
      </c>
      <c r="K15" s="30">
        <v>0</v>
      </c>
      <c r="L15" s="7">
        <v>0</v>
      </c>
      <c r="M15" s="7">
        <v>0</v>
      </c>
      <c r="N15" s="7">
        <v>1</v>
      </c>
      <c r="O15" s="8">
        <v>44927</v>
      </c>
      <c r="P15" s="27">
        <v>45291</v>
      </c>
      <c r="Q15" s="7">
        <v>1</v>
      </c>
      <c r="R15" s="37"/>
      <c r="S15" s="38"/>
      <c r="T15" s="39"/>
    </row>
    <row r="16" spans="1:21" ht="23.1" customHeight="1" x14ac:dyDescent="0.25">
      <c r="A16" s="5">
        <v>1.3</v>
      </c>
      <c r="B16" s="6" t="s">
        <v>28</v>
      </c>
      <c r="C16" s="30">
        <v>1</v>
      </c>
      <c r="D16" s="30">
        <v>1</v>
      </c>
      <c r="E16" s="30">
        <v>1</v>
      </c>
      <c r="F16" s="7">
        <v>1</v>
      </c>
      <c r="G16" s="7">
        <v>1</v>
      </c>
      <c r="H16" s="7">
        <v>1</v>
      </c>
      <c r="I16" s="30">
        <v>1</v>
      </c>
      <c r="J16" s="30">
        <v>1</v>
      </c>
      <c r="K16" s="30">
        <v>1</v>
      </c>
      <c r="L16" s="7">
        <v>1</v>
      </c>
      <c r="M16" s="7">
        <v>1</v>
      </c>
      <c r="N16" s="7">
        <v>1</v>
      </c>
      <c r="O16" s="8">
        <v>44927</v>
      </c>
      <c r="P16" s="27">
        <v>45291</v>
      </c>
      <c r="Q16" s="7">
        <f>SUM(C16:N16)/12</f>
        <v>1</v>
      </c>
      <c r="R16" s="37"/>
      <c r="S16" s="38"/>
      <c r="T16" s="39"/>
    </row>
    <row r="17" spans="1:20" ht="23.1" customHeight="1" x14ac:dyDescent="0.25">
      <c r="A17" s="5">
        <v>2.1</v>
      </c>
      <c r="B17" s="6" t="s">
        <v>28</v>
      </c>
      <c r="C17" s="30">
        <v>1</v>
      </c>
      <c r="D17" s="30">
        <v>0</v>
      </c>
      <c r="E17" s="30">
        <v>0</v>
      </c>
      <c r="F17" s="7">
        <v>1</v>
      </c>
      <c r="G17" s="7">
        <v>0</v>
      </c>
      <c r="H17" s="7">
        <v>0</v>
      </c>
      <c r="I17" s="30">
        <v>1</v>
      </c>
      <c r="J17" s="30">
        <v>0</v>
      </c>
      <c r="K17" s="30">
        <v>0</v>
      </c>
      <c r="L17" s="7">
        <v>0</v>
      </c>
      <c r="M17" s="7">
        <v>1</v>
      </c>
      <c r="N17" s="7">
        <v>0</v>
      </c>
      <c r="O17" s="8">
        <v>44927</v>
      </c>
      <c r="P17" s="27">
        <v>45291</v>
      </c>
      <c r="Q17" s="7">
        <f>SUM(C17,F17,I17,M17)/4</f>
        <v>1</v>
      </c>
      <c r="R17" s="37"/>
      <c r="S17" s="38"/>
      <c r="T17" s="39"/>
    </row>
    <row r="18" spans="1:20" ht="23.1" customHeight="1" x14ac:dyDescent="0.25">
      <c r="A18" s="5">
        <v>2.2000000000000002</v>
      </c>
      <c r="B18" s="6" t="s">
        <v>28</v>
      </c>
      <c r="C18" s="30">
        <v>1</v>
      </c>
      <c r="D18" s="30">
        <v>1</v>
      </c>
      <c r="E18" s="30">
        <v>0</v>
      </c>
      <c r="F18" s="7">
        <v>1</v>
      </c>
      <c r="G18" s="7">
        <v>1</v>
      </c>
      <c r="H18" s="7">
        <v>1</v>
      </c>
      <c r="I18" s="30">
        <v>1</v>
      </c>
      <c r="J18" s="30">
        <v>1</v>
      </c>
      <c r="K18" s="30">
        <v>1</v>
      </c>
      <c r="L18" s="7">
        <v>1</v>
      </c>
      <c r="M18" s="7">
        <v>1</v>
      </c>
      <c r="N18" s="7">
        <v>1</v>
      </c>
      <c r="O18" s="8">
        <v>44927</v>
      </c>
      <c r="P18" s="27">
        <v>45291</v>
      </c>
      <c r="Q18" s="7">
        <f t="shared" ref="Q18:Q20" si="0">SUM(C18:N18)/12</f>
        <v>0.91666666666666663</v>
      </c>
      <c r="R18" s="37"/>
      <c r="S18" s="38"/>
      <c r="T18" s="39"/>
    </row>
    <row r="19" spans="1:20" ht="46.5" customHeight="1" x14ac:dyDescent="0.25">
      <c r="A19" s="5">
        <v>2.2999999999999998</v>
      </c>
      <c r="B19" s="26" t="s">
        <v>28</v>
      </c>
      <c r="C19" s="30">
        <v>0</v>
      </c>
      <c r="D19" s="30">
        <v>0</v>
      </c>
      <c r="E19" s="30">
        <v>0</v>
      </c>
      <c r="F19" s="7">
        <v>0</v>
      </c>
      <c r="G19" s="7">
        <v>0</v>
      </c>
      <c r="H19" s="7">
        <v>0</v>
      </c>
      <c r="I19" s="30">
        <v>0</v>
      </c>
      <c r="J19" s="30">
        <v>0</v>
      </c>
      <c r="K19" s="30">
        <v>0</v>
      </c>
      <c r="L19" s="7">
        <v>0</v>
      </c>
      <c r="M19" s="7">
        <v>0</v>
      </c>
      <c r="N19" s="7">
        <v>1</v>
      </c>
      <c r="O19" s="8">
        <v>44927</v>
      </c>
      <c r="P19" s="27">
        <v>45291</v>
      </c>
      <c r="Q19" s="7">
        <v>1</v>
      </c>
      <c r="R19" s="37"/>
      <c r="S19" s="38"/>
      <c r="T19" s="39"/>
    </row>
    <row r="20" spans="1:20" ht="42.75" customHeight="1" x14ac:dyDescent="0.25">
      <c r="A20" s="5">
        <v>3.1</v>
      </c>
      <c r="B20" s="26" t="s">
        <v>21</v>
      </c>
      <c r="C20" s="30">
        <v>1</v>
      </c>
      <c r="D20" s="30">
        <v>1</v>
      </c>
      <c r="E20" s="30">
        <v>1</v>
      </c>
      <c r="F20" s="7">
        <v>1</v>
      </c>
      <c r="G20" s="7">
        <v>1</v>
      </c>
      <c r="H20" s="7">
        <v>1</v>
      </c>
      <c r="I20" s="30">
        <v>1</v>
      </c>
      <c r="J20" s="30">
        <v>1</v>
      </c>
      <c r="K20" s="30">
        <v>1</v>
      </c>
      <c r="L20" s="7">
        <v>1</v>
      </c>
      <c r="M20" s="7">
        <v>1</v>
      </c>
      <c r="N20" s="7">
        <v>1</v>
      </c>
      <c r="O20" s="8">
        <v>44927</v>
      </c>
      <c r="P20" s="27">
        <v>45291</v>
      </c>
      <c r="Q20" s="7">
        <f t="shared" si="0"/>
        <v>1</v>
      </c>
      <c r="R20" s="56"/>
      <c r="S20" s="57"/>
      <c r="T20" s="58"/>
    </row>
    <row r="21" spans="1:20" ht="29.25" customHeight="1" x14ac:dyDescent="0.25">
      <c r="A21" s="5">
        <v>3.2</v>
      </c>
      <c r="B21" s="26" t="s">
        <v>31</v>
      </c>
      <c r="C21" s="30">
        <v>0</v>
      </c>
      <c r="D21" s="30">
        <v>0</v>
      </c>
      <c r="E21" s="30">
        <v>1</v>
      </c>
      <c r="F21" s="7">
        <v>0</v>
      </c>
      <c r="G21" s="7">
        <v>0</v>
      </c>
      <c r="H21" s="7">
        <v>1</v>
      </c>
      <c r="I21" s="30">
        <v>0</v>
      </c>
      <c r="J21" s="30">
        <v>0</v>
      </c>
      <c r="K21" s="30">
        <v>1</v>
      </c>
      <c r="L21" s="7">
        <v>0</v>
      </c>
      <c r="M21" s="7">
        <v>0</v>
      </c>
      <c r="N21" s="7">
        <v>1</v>
      </c>
      <c r="O21" s="8">
        <v>44927</v>
      </c>
      <c r="P21" s="27">
        <v>45291</v>
      </c>
      <c r="Q21" s="7">
        <f>SUM(E21, H21, K21, N21)/4</f>
        <v>1</v>
      </c>
      <c r="R21" s="56"/>
      <c r="S21" s="57"/>
      <c r="T21" s="58"/>
    </row>
    <row r="22" spans="1:20" ht="23.1" customHeight="1" x14ac:dyDescent="0.25">
      <c r="A22" s="5">
        <v>3.3</v>
      </c>
      <c r="B22" s="6" t="s">
        <v>21</v>
      </c>
      <c r="C22" s="30">
        <v>0</v>
      </c>
      <c r="D22" s="30">
        <v>0</v>
      </c>
      <c r="E22" s="30">
        <v>1</v>
      </c>
      <c r="F22" s="7">
        <v>0</v>
      </c>
      <c r="G22" s="7">
        <v>0</v>
      </c>
      <c r="H22" s="7">
        <v>1</v>
      </c>
      <c r="I22" s="30">
        <v>0</v>
      </c>
      <c r="J22" s="30">
        <v>0</v>
      </c>
      <c r="K22" s="30">
        <v>1</v>
      </c>
      <c r="L22" s="7">
        <v>0</v>
      </c>
      <c r="M22" s="7">
        <v>0</v>
      </c>
      <c r="N22" s="7">
        <v>1</v>
      </c>
      <c r="O22" s="8">
        <v>44927</v>
      </c>
      <c r="P22" s="27">
        <v>45291</v>
      </c>
      <c r="Q22" s="7">
        <f>SUM(E22, H22, K22, N22)/4</f>
        <v>1</v>
      </c>
      <c r="R22" s="37"/>
      <c r="S22" s="38"/>
      <c r="T22" s="39"/>
    </row>
    <row r="23" spans="1:20" ht="23.1" customHeight="1" x14ac:dyDescent="0.25">
      <c r="A23" s="9">
        <v>4.0999999999999996</v>
      </c>
      <c r="B23" s="6" t="s">
        <v>22</v>
      </c>
      <c r="C23" s="30">
        <v>0</v>
      </c>
      <c r="D23" s="30">
        <v>0</v>
      </c>
      <c r="E23" s="30">
        <v>1</v>
      </c>
      <c r="F23" s="7">
        <v>0</v>
      </c>
      <c r="G23" s="7">
        <v>0</v>
      </c>
      <c r="H23" s="7">
        <v>1</v>
      </c>
      <c r="I23" s="30">
        <v>0</v>
      </c>
      <c r="J23" s="30">
        <v>0</v>
      </c>
      <c r="K23" s="30">
        <v>1</v>
      </c>
      <c r="L23" s="7">
        <v>0</v>
      </c>
      <c r="M23" s="7">
        <v>0</v>
      </c>
      <c r="N23" s="7">
        <v>1</v>
      </c>
      <c r="O23" s="8">
        <v>44927</v>
      </c>
      <c r="P23" s="27">
        <v>45291</v>
      </c>
      <c r="Q23" s="7">
        <f>SUM(E23, H23, K23, N23)/4</f>
        <v>1</v>
      </c>
      <c r="R23" s="37"/>
      <c r="S23" s="38"/>
      <c r="T23" s="39"/>
    </row>
    <row r="24" spans="1:20" ht="23.1" customHeight="1" x14ac:dyDescent="0.25">
      <c r="A24" s="5">
        <v>4.2</v>
      </c>
      <c r="B24" s="6" t="s">
        <v>12</v>
      </c>
      <c r="C24" s="30">
        <v>0</v>
      </c>
      <c r="D24" s="30">
        <v>0</v>
      </c>
      <c r="E24" s="30">
        <v>1</v>
      </c>
      <c r="F24" s="7">
        <v>0</v>
      </c>
      <c r="G24" s="7">
        <v>0</v>
      </c>
      <c r="H24" s="35">
        <v>1</v>
      </c>
      <c r="I24" s="30">
        <v>0</v>
      </c>
      <c r="J24" s="30">
        <v>0</v>
      </c>
      <c r="K24" s="30">
        <v>1</v>
      </c>
      <c r="L24" s="7">
        <v>0</v>
      </c>
      <c r="M24" s="7">
        <v>0</v>
      </c>
      <c r="N24" s="7">
        <v>1</v>
      </c>
      <c r="O24" s="8">
        <v>44927</v>
      </c>
      <c r="P24" s="27">
        <v>45291</v>
      </c>
      <c r="Q24" s="7">
        <f>SUM(E24, H24, K24, N24)/4</f>
        <v>1</v>
      </c>
      <c r="R24" s="56"/>
      <c r="S24" s="57"/>
      <c r="T24" s="58"/>
    </row>
    <row r="25" spans="1:20" ht="23.1" customHeight="1" x14ac:dyDescent="0.25">
      <c r="A25" s="5">
        <v>4.3</v>
      </c>
      <c r="B25" s="26" t="s">
        <v>22</v>
      </c>
      <c r="C25" s="30">
        <v>0</v>
      </c>
      <c r="D25" s="30">
        <v>0</v>
      </c>
      <c r="E25" s="30">
        <v>1</v>
      </c>
      <c r="F25" s="7">
        <v>0</v>
      </c>
      <c r="G25" s="7">
        <v>0</v>
      </c>
      <c r="H25" s="7">
        <v>1</v>
      </c>
      <c r="I25" s="30">
        <v>0</v>
      </c>
      <c r="J25" s="30">
        <v>0</v>
      </c>
      <c r="K25" s="30">
        <v>1</v>
      </c>
      <c r="L25" s="7">
        <v>0</v>
      </c>
      <c r="M25" s="7">
        <v>0</v>
      </c>
      <c r="N25" s="7">
        <v>1</v>
      </c>
      <c r="O25" s="8">
        <v>44927</v>
      </c>
      <c r="P25" s="27">
        <v>45291</v>
      </c>
      <c r="Q25" s="7">
        <f>SUM(E25, H25, K25, N25)/4</f>
        <v>1</v>
      </c>
      <c r="R25" s="37"/>
      <c r="S25" s="38"/>
      <c r="T25" s="39"/>
    </row>
    <row r="26" spans="1:20" ht="41.25" customHeight="1" x14ac:dyDescent="0.25">
      <c r="A26" s="5">
        <v>4.4000000000000004</v>
      </c>
      <c r="B26" s="26" t="s">
        <v>22</v>
      </c>
      <c r="C26" s="30">
        <v>0</v>
      </c>
      <c r="D26" s="30">
        <v>0</v>
      </c>
      <c r="E26" s="30">
        <v>0</v>
      </c>
      <c r="F26" s="7">
        <v>0</v>
      </c>
      <c r="G26" s="7">
        <v>0</v>
      </c>
      <c r="H26" s="7">
        <v>1</v>
      </c>
      <c r="I26" s="30">
        <v>0</v>
      </c>
      <c r="J26" s="30">
        <v>0</v>
      </c>
      <c r="K26" s="30">
        <v>0</v>
      </c>
      <c r="L26" s="7">
        <v>0</v>
      </c>
      <c r="M26" s="7">
        <v>1</v>
      </c>
      <c r="N26" s="7">
        <v>0</v>
      </c>
      <c r="O26" s="8">
        <v>44927</v>
      </c>
      <c r="P26" s="27">
        <v>45291</v>
      </c>
      <c r="Q26" s="7">
        <f>SUM(H26, M26)/2</f>
        <v>1</v>
      </c>
      <c r="R26" s="37"/>
      <c r="S26" s="38"/>
      <c r="T26" s="39"/>
    </row>
    <row r="27" spans="1:20" ht="23.1" customHeight="1" x14ac:dyDescent="0.25">
      <c r="A27" s="5">
        <v>5.0999999999999996</v>
      </c>
      <c r="B27" s="6" t="s">
        <v>32</v>
      </c>
      <c r="C27" s="30">
        <v>0</v>
      </c>
      <c r="D27" s="30">
        <v>0</v>
      </c>
      <c r="E27" s="30">
        <v>1</v>
      </c>
      <c r="F27" s="7">
        <v>0</v>
      </c>
      <c r="G27" s="7">
        <v>0</v>
      </c>
      <c r="H27" s="7">
        <v>1</v>
      </c>
      <c r="I27" s="30">
        <v>0</v>
      </c>
      <c r="J27" s="30">
        <v>0</v>
      </c>
      <c r="K27" s="30">
        <v>1</v>
      </c>
      <c r="L27" s="7">
        <v>0</v>
      </c>
      <c r="M27" s="7">
        <v>0</v>
      </c>
      <c r="N27" s="7">
        <v>1</v>
      </c>
      <c r="O27" s="8">
        <v>44927</v>
      </c>
      <c r="P27" s="27">
        <v>45291</v>
      </c>
      <c r="Q27" s="7">
        <f t="shared" ref="Q27:Q35" si="1">SUM(E27, H27, K27, N27)/4</f>
        <v>1</v>
      </c>
      <c r="R27" s="37"/>
      <c r="S27" s="38"/>
      <c r="T27" s="39"/>
    </row>
    <row r="28" spans="1:20" ht="23.1" customHeight="1" x14ac:dyDescent="0.25">
      <c r="A28" s="5">
        <v>5.2</v>
      </c>
      <c r="B28" s="28" t="s">
        <v>32</v>
      </c>
      <c r="C28" s="30">
        <v>0</v>
      </c>
      <c r="D28" s="30">
        <v>0</v>
      </c>
      <c r="E28" s="30">
        <v>1</v>
      </c>
      <c r="F28" s="7">
        <v>0</v>
      </c>
      <c r="G28" s="7">
        <v>0</v>
      </c>
      <c r="H28" s="7">
        <v>1</v>
      </c>
      <c r="I28" s="30">
        <v>0</v>
      </c>
      <c r="J28" s="30">
        <v>0</v>
      </c>
      <c r="K28" s="30">
        <v>1</v>
      </c>
      <c r="L28" s="7">
        <v>0</v>
      </c>
      <c r="M28" s="7">
        <v>0</v>
      </c>
      <c r="N28" s="7">
        <v>1</v>
      </c>
      <c r="O28" s="8">
        <v>44927</v>
      </c>
      <c r="P28" s="27">
        <v>45291</v>
      </c>
      <c r="Q28" s="7">
        <f t="shared" si="1"/>
        <v>1</v>
      </c>
      <c r="R28" s="37"/>
      <c r="S28" s="38"/>
      <c r="T28" s="39"/>
    </row>
    <row r="29" spans="1:20" ht="23.1" customHeight="1" x14ac:dyDescent="0.25">
      <c r="A29" s="5">
        <v>5.3</v>
      </c>
      <c r="B29" s="28" t="s">
        <v>33</v>
      </c>
      <c r="C29" s="30">
        <v>0</v>
      </c>
      <c r="D29" s="30">
        <v>0</v>
      </c>
      <c r="E29" s="30">
        <v>1</v>
      </c>
      <c r="F29" s="7">
        <v>0</v>
      </c>
      <c r="G29" s="7">
        <v>0</v>
      </c>
      <c r="H29" s="7">
        <v>1</v>
      </c>
      <c r="I29" s="30">
        <v>0</v>
      </c>
      <c r="J29" s="30">
        <v>0</v>
      </c>
      <c r="K29" s="30">
        <v>1</v>
      </c>
      <c r="L29" s="7">
        <v>0</v>
      </c>
      <c r="M29" s="7">
        <v>0</v>
      </c>
      <c r="N29" s="7">
        <v>1</v>
      </c>
      <c r="O29" s="8">
        <v>44927</v>
      </c>
      <c r="P29" s="27">
        <v>45291</v>
      </c>
      <c r="Q29" s="7">
        <f t="shared" si="1"/>
        <v>1</v>
      </c>
      <c r="R29" s="37"/>
      <c r="S29" s="38"/>
      <c r="T29" s="39"/>
    </row>
    <row r="30" spans="1:20" ht="23.1" customHeight="1" x14ac:dyDescent="0.25">
      <c r="A30" s="5">
        <v>5.4</v>
      </c>
      <c r="B30" s="5" t="s">
        <v>21</v>
      </c>
      <c r="C30" s="30">
        <v>0</v>
      </c>
      <c r="D30" s="30">
        <v>0</v>
      </c>
      <c r="E30" s="30">
        <v>1</v>
      </c>
      <c r="F30" s="7">
        <v>0</v>
      </c>
      <c r="G30" s="7">
        <v>0</v>
      </c>
      <c r="H30" s="7">
        <v>1</v>
      </c>
      <c r="I30" s="30">
        <v>0</v>
      </c>
      <c r="J30" s="30">
        <v>0</v>
      </c>
      <c r="K30" s="30">
        <v>1</v>
      </c>
      <c r="L30" s="7">
        <v>0</v>
      </c>
      <c r="M30" s="7">
        <v>0</v>
      </c>
      <c r="N30" s="7">
        <v>1</v>
      </c>
      <c r="O30" s="8">
        <v>44927</v>
      </c>
      <c r="P30" s="27">
        <v>45291</v>
      </c>
      <c r="Q30" s="7">
        <f t="shared" si="1"/>
        <v>1</v>
      </c>
      <c r="R30" s="37"/>
      <c r="S30" s="38"/>
      <c r="T30" s="39"/>
    </row>
    <row r="31" spans="1:20" ht="23.1" customHeight="1" x14ac:dyDescent="0.25">
      <c r="A31" s="5">
        <v>6.1</v>
      </c>
      <c r="B31" s="28" t="s">
        <v>32</v>
      </c>
      <c r="C31" s="30">
        <v>0</v>
      </c>
      <c r="D31" s="30">
        <v>0</v>
      </c>
      <c r="E31" s="30">
        <v>1</v>
      </c>
      <c r="F31" s="7">
        <v>0</v>
      </c>
      <c r="G31" s="7">
        <v>0</v>
      </c>
      <c r="H31" s="7">
        <v>0</v>
      </c>
      <c r="I31" s="30">
        <v>0</v>
      </c>
      <c r="J31" s="30">
        <v>0</v>
      </c>
      <c r="K31" s="30">
        <v>0</v>
      </c>
      <c r="L31" s="7">
        <v>0</v>
      </c>
      <c r="M31" s="7">
        <v>0</v>
      </c>
      <c r="N31" s="7">
        <v>0</v>
      </c>
      <c r="O31" s="8">
        <v>44927</v>
      </c>
      <c r="P31" s="27">
        <v>45291</v>
      </c>
      <c r="Q31" s="7">
        <v>1</v>
      </c>
      <c r="R31" s="56"/>
      <c r="S31" s="57"/>
      <c r="T31" s="58"/>
    </row>
    <row r="32" spans="1:20" ht="23.1" customHeight="1" x14ac:dyDescent="0.25">
      <c r="A32" s="5">
        <v>6.2</v>
      </c>
      <c r="B32" s="28" t="s">
        <v>32</v>
      </c>
      <c r="C32" s="30">
        <v>0</v>
      </c>
      <c r="D32" s="30">
        <v>0</v>
      </c>
      <c r="E32" s="30">
        <v>1</v>
      </c>
      <c r="F32" s="7">
        <v>0</v>
      </c>
      <c r="G32" s="7">
        <v>0</v>
      </c>
      <c r="H32" s="7">
        <v>1</v>
      </c>
      <c r="I32" s="30">
        <v>0</v>
      </c>
      <c r="J32" s="30">
        <v>0</v>
      </c>
      <c r="K32" s="30">
        <v>1</v>
      </c>
      <c r="L32" s="7">
        <v>0</v>
      </c>
      <c r="M32" s="7">
        <v>0</v>
      </c>
      <c r="N32" s="7">
        <v>1</v>
      </c>
      <c r="O32" s="8">
        <v>44927</v>
      </c>
      <c r="P32" s="27">
        <v>45291</v>
      </c>
      <c r="Q32" s="7">
        <f>SUM(D32, E32, H32, K32, N32)/5</f>
        <v>0.8</v>
      </c>
      <c r="R32" s="56"/>
      <c r="S32" s="57"/>
      <c r="T32" s="58"/>
    </row>
    <row r="33" spans="1:20" ht="23.1" customHeight="1" x14ac:dyDescent="0.25">
      <c r="A33" s="5">
        <v>6.3</v>
      </c>
      <c r="B33" s="28" t="s">
        <v>33</v>
      </c>
      <c r="C33" s="30">
        <v>0</v>
      </c>
      <c r="D33" s="30">
        <v>0</v>
      </c>
      <c r="E33" s="30">
        <v>1</v>
      </c>
      <c r="F33" s="7">
        <v>0</v>
      </c>
      <c r="G33" s="7">
        <v>0</v>
      </c>
      <c r="H33" s="7">
        <v>1</v>
      </c>
      <c r="I33" s="30">
        <v>0</v>
      </c>
      <c r="J33" s="30">
        <v>0</v>
      </c>
      <c r="K33" s="30">
        <v>1</v>
      </c>
      <c r="L33" s="7">
        <v>0</v>
      </c>
      <c r="M33" s="7">
        <v>0</v>
      </c>
      <c r="N33" s="7">
        <v>1</v>
      </c>
      <c r="O33" s="8">
        <v>44927</v>
      </c>
      <c r="P33" s="27">
        <v>45291</v>
      </c>
      <c r="Q33" s="7">
        <f t="shared" si="1"/>
        <v>1</v>
      </c>
      <c r="R33" s="56"/>
      <c r="S33" s="57"/>
      <c r="T33" s="58"/>
    </row>
    <row r="34" spans="1:20" ht="23.1" customHeight="1" x14ac:dyDescent="0.25">
      <c r="A34" s="5">
        <v>6.4</v>
      </c>
      <c r="B34" s="28" t="s">
        <v>32</v>
      </c>
      <c r="C34" s="30">
        <v>0</v>
      </c>
      <c r="D34" s="30">
        <v>0</v>
      </c>
      <c r="E34" s="30">
        <v>0</v>
      </c>
      <c r="F34" s="7">
        <v>0</v>
      </c>
      <c r="G34" s="7">
        <v>0</v>
      </c>
      <c r="H34" s="7">
        <v>1</v>
      </c>
      <c r="I34" s="30">
        <v>0</v>
      </c>
      <c r="J34" s="30">
        <v>0</v>
      </c>
      <c r="K34" s="30">
        <v>1</v>
      </c>
      <c r="L34" s="7">
        <v>0</v>
      </c>
      <c r="M34" s="7">
        <v>0</v>
      </c>
      <c r="N34" s="7">
        <v>0</v>
      </c>
      <c r="O34" s="8">
        <v>44927</v>
      </c>
      <c r="P34" s="27">
        <v>45291</v>
      </c>
      <c r="Q34" s="7">
        <f>SUM( H34, K34)/2</f>
        <v>1</v>
      </c>
      <c r="R34" s="37"/>
      <c r="S34" s="38"/>
      <c r="T34" s="39"/>
    </row>
    <row r="35" spans="1:20" ht="23.1" customHeight="1" x14ac:dyDescent="0.25">
      <c r="A35" s="5">
        <v>6.5</v>
      </c>
      <c r="B35" s="28" t="s">
        <v>32</v>
      </c>
      <c r="C35" s="30">
        <v>0</v>
      </c>
      <c r="D35" s="30">
        <v>0</v>
      </c>
      <c r="E35" s="30">
        <v>0.6</v>
      </c>
      <c r="F35" s="7">
        <v>0</v>
      </c>
      <c r="G35" s="7">
        <v>0</v>
      </c>
      <c r="H35" s="7">
        <v>1</v>
      </c>
      <c r="I35" s="30">
        <v>0</v>
      </c>
      <c r="J35" s="30">
        <v>0</v>
      </c>
      <c r="K35" s="30">
        <v>1</v>
      </c>
      <c r="L35" s="7">
        <v>0</v>
      </c>
      <c r="M35" s="7">
        <v>0</v>
      </c>
      <c r="N35" s="7">
        <v>0.6</v>
      </c>
      <c r="O35" s="8">
        <v>44927</v>
      </c>
      <c r="P35" s="27">
        <v>45291</v>
      </c>
      <c r="Q35" s="7">
        <f t="shared" si="1"/>
        <v>0.8</v>
      </c>
      <c r="R35" s="37"/>
      <c r="S35" s="38"/>
      <c r="T35" s="39"/>
    </row>
    <row r="36" spans="1:20" ht="23.1" customHeight="1" x14ac:dyDescent="0.25">
      <c r="A36" s="5">
        <v>7.1</v>
      </c>
      <c r="B36" s="34" t="s">
        <v>32</v>
      </c>
      <c r="C36" s="30">
        <v>0</v>
      </c>
      <c r="D36" s="30">
        <v>0</v>
      </c>
      <c r="E36" s="30">
        <v>1</v>
      </c>
      <c r="F36" s="7">
        <v>0</v>
      </c>
      <c r="G36" s="7">
        <v>0</v>
      </c>
      <c r="H36" s="7">
        <v>1</v>
      </c>
      <c r="I36" s="30">
        <v>0</v>
      </c>
      <c r="J36" s="30">
        <v>0</v>
      </c>
      <c r="K36" s="30">
        <v>1</v>
      </c>
      <c r="L36" s="7">
        <v>0</v>
      </c>
      <c r="M36" s="7">
        <v>0</v>
      </c>
      <c r="N36" s="7">
        <v>1</v>
      </c>
      <c r="O36" s="8">
        <v>44927</v>
      </c>
      <c r="P36" s="27">
        <v>45291</v>
      </c>
      <c r="Q36" s="7">
        <f>SUM(E36,H36,K36,N36)/4</f>
        <v>1</v>
      </c>
      <c r="R36" s="37"/>
      <c r="S36" s="38"/>
      <c r="T36" s="39"/>
    </row>
    <row r="37" spans="1:20" ht="23.1" customHeight="1" x14ac:dyDescent="0.25">
      <c r="A37" s="5">
        <v>7.2</v>
      </c>
      <c r="B37" s="34" t="s">
        <v>32</v>
      </c>
      <c r="C37" s="30">
        <v>0</v>
      </c>
      <c r="D37" s="30">
        <v>0</v>
      </c>
      <c r="E37" s="30">
        <v>1</v>
      </c>
      <c r="F37" s="7">
        <v>0</v>
      </c>
      <c r="G37" s="7">
        <v>0</v>
      </c>
      <c r="H37" s="7">
        <v>0</v>
      </c>
      <c r="I37" s="30">
        <v>0</v>
      </c>
      <c r="J37" s="30">
        <v>0</v>
      </c>
      <c r="K37" s="30">
        <v>0</v>
      </c>
      <c r="L37" s="7">
        <v>0</v>
      </c>
      <c r="M37" s="7">
        <v>0</v>
      </c>
      <c r="N37" s="7">
        <v>0</v>
      </c>
      <c r="O37" s="8">
        <v>44927</v>
      </c>
      <c r="P37" s="27">
        <v>45291</v>
      </c>
      <c r="Q37" s="7">
        <v>1</v>
      </c>
      <c r="R37" s="37"/>
      <c r="S37" s="38"/>
      <c r="T37" s="39"/>
    </row>
    <row r="38" spans="1:20" ht="23.1" customHeight="1" x14ac:dyDescent="0.25">
      <c r="A38" s="5">
        <v>7.3</v>
      </c>
      <c r="B38" s="34" t="s">
        <v>35</v>
      </c>
      <c r="C38" s="30">
        <v>0</v>
      </c>
      <c r="D38" s="30">
        <v>0</v>
      </c>
      <c r="E38" s="30">
        <v>1</v>
      </c>
      <c r="F38" s="7">
        <v>0</v>
      </c>
      <c r="G38" s="7">
        <v>0</v>
      </c>
      <c r="H38" s="7">
        <v>1</v>
      </c>
      <c r="I38" s="30">
        <v>0</v>
      </c>
      <c r="J38" s="30">
        <v>0</v>
      </c>
      <c r="K38" s="30">
        <v>1</v>
      </c>
      <c r="L38" s="7">
        <v>0</v>
      </c>
      <c r="M38" s="7">
        <v>0</v>
      </c>
      <c r="N38" s="7">
        <v>1</v>
      </c>
      <c r="O38" s="8">
        <v>44927</v>
      </c>
      <c r="P38" s="27">
        <v>45291</v>
      </c>
      <c r="Q38" s="7">
        <f>SUM(E38,H38,K38,N38)/4</f>
        <v>1</v>
      </c>
      <c r="R38" s="31"/>
      <c r="S38" s="32"/>
      <c r="T38" s="33"/>
    </row>
    <row r="39" spans="1:20" ht="23.1" customHeight="1" x14ac:dyDescent="0.25">
      <c r="A39" s="24">
        <v>7.4</v>
      </c>
      <c r="B39" s="29" t="s">
        <v>34</v>
      </c>
      <c r="C39" s="30">
        <v>0</v>
      </c>
      <c r="D39" s="30">
        <v>0</v>
      </c>
      <c r="E39" s="30">
        <v>0</v>
      </c>
      <c r="F39" s="7">
        <v>0</v>
      </c>
      <c r="G39" s="7">
        <v>0</v>
      </c>
      <c r="H39" s="7">
        <v>0</v>
      </c>
      <c r="I39" s="30">
        <v>0</v>
      </c>
      <c r="J39" s="30">
        <v>0</v>
      </c>
      <c r="K39" s="30">
        <v>0</v>
      </c>
      <c r="L39" s="7">
        <v>0</v>
      </c>
      <c r="M39" s="7">
        <v>0</v>
      </c>
      <c r="N39" s="7">
        <v>1</v>
      </c>
      <c r="O39" s="8">
        <v>44927</v>
      </c>
      <c r="P39" s="27">
        <v>45291</v>
      </c>
      <c r="Q39" s="7">
        <v>1</v>
      </c>
      <c r="R39" s="60"/>
      <c r="S39" s="60"/>
      <c r="T39" s="60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7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61" t="s">
        <v>23</v>
      </c>
      <c r="P41" s="61"/>
      <c r="Q41" s="7">
        <f>SUM(Q14:Q39)/26</f>
        <v>0.98141025641025648</v>
      </c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36"/>
      <c r="P42" s="36"/>
      <c r="Q42" s="12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36"/>
      <c r="P43" s="36"/>
      <c r="Q43" s="12"/>
    </row>
    <row r="44" spans="1:20" ht="15" customHeight="1" x14ac:dyDescent="0.25">
      <c r="A44" s="59" t="s">
        <v>24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0" x14ac:dyDescent="0.25">
      <c r="A46" s="63" t="s">
        <v>25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x14ac:dyDescent="0.25">
      <c r="A47" s="64" t="s">
        <v>29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x14ac:dyDescent="0.25">
      <c r="A48" s="65" t="s">
        <v>30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x14ac:dyDescent="0.25">
      <c r="A49" s="62" t="s">
        <v>26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4"/>
    </row>
    <row r="51" spans="1:20" ht="15" customHeight="1" x14ac:dyDescent="0.25"/>
    <row r="52" spans="1:20" x14ac:dyDescent="0.25">
      <c r="A52" s="15"/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6"/>
      <c r="P52" s="16"/>
      <c r="Q52" s="12"/>
    </row>
    <row r="53" spans="1:20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20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7"/>
      <c r="P54" s="67"/>
      <c r="Q54" s="18"/>
    </row>
    <row r="55" spans="1:20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  <c r="P55" s="19"/>
      <c r="Q55" s="20"/>
    </row>
    <row r="56" spans="1:20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20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20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20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20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20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20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20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20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</sheetData>
  <mergeCells count="43">
    <mergeCell ref="A64:Q64"/>
    <mergeCell ref="A46:T46"/>
    <mergeCell ref="A47:T47"/>
    <mergeCell ref="A48:T48"/>
    <mergeCell ref="A49:T49"/>
    <mergeCell ref="A50:P50"/>
    <mergeCell ref="O54:P54"/>
    <mergeCell ref="A56:Q56"/>
    <mergeCell ref="A61:Q61"/>
    <mergeCell ref="A62:Q62"/>
    <mergeCell ref="A63:Q63"/>
    <mergeCell ref="A44:T44"/>
    <mergeCell ref="R28:T28"/>
    <mergeCell ref="R29:T29"/>
    <mergeCell ref="R30:T30"/>
    <mergeCell ref="R31:T31"/>
    <mergeCell ref="R32:T32"/>
    <mergeCell ref="R33:T33"/>
    <mergeCell ref="R34:T34"/>
    <mergeCell ref="R35:T35"/>
    <mergeCell ref="R39:T39"/>
    <mergeCell ref="O41:P41"/>
    <mergeCell ref="R36:T36"/>
    <mergeCell ref="R37:T37"/>
    <mergeCell ref="R27:T27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15:T15"/>
    <mergeCell ref="A2:T2"/>
    <mergeCell ref="A3:T3"/>
    <mergeCell ref="K6:T7"/>
    <mergeCell ref="A9:T11"/>
    <mergeCell ref="R13:T13"/>
    <mergeCell ref="R14:T14"/>
  </mergeCells>
  <pageMargins left="0.25" right="0.25" top="0.4290487421383648" bottom="0.75" header="0.3" footer="0.3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CALIFICACION ANUAL</vt:lpstr>
      <vt:lpstr>'CALIFICACION ANUAL'!Títulos_a_imprimir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2023-07-15T09:06:01Z</cp:lastPrinted>
  <dcterms:created xsi:type="dcterms:W3CDTF">2011-11-15T00:35:45Z</dcterms:created>
  <dcterms:modified xsi:type="dcterms:W3CDTF">2024-01-22T17:42:33Z</dcterms:modified>
</cp:coreProperties>
</file>